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8_{E59913FC-BB02-4B97-BA15-74E5A51990B9}" xr6:coauthVersionLast="47" xr6:coauthVersionMax="47" xr10:uidLastSave="{00000000-0000-0000-0000-000000000000}"/>
  <bookViews>
    <workbookView xWindow="-110" yWindow="-110" windowWidth="19420" windowHeight="10300" tabRatio="915" xr2:uid="{00000000-000D-0000-FFFF-FFFF00000000}"/>
  </bookViews>
  <sheets>
    <sheet name="Projects" sheetId="16" r:id="rId1"/>
    <sheet name="Sheet1" sheetId="42" r:id="rId2"/>
    <sheet name="Cost Summary" sheetId="41" r:id="rId3"/>
    <sheet name="Client Items " sheetId="39" r:id="rId4"/>
    <sheet name="Issue Register" sheetId="1" r:id="rId5"/>
    <sheet name="Change Control" sheetId="3" r:id="rId6"/>
    <sheet name="Early Warnings" sheetId="4" r:id="rId7"/>
    <sheet name="Decision Required Log" sheetId="15" r:id="rId8"/>
    <sheet name="Action Log" sheetId="17" r:id="rId9"/>
    <sheet name="General Risk Register " sheetId="2" r:id="rId10"/>
    <sheet name="Employee List" sheetId="40" r:id="rId11"/>
    <sheet name="RFI Register" sheetId="6" r:id="rId12"/>
    <sheet name="Commercial Report" sheetId="8" r:id="rId13"/>
    <sheet name="RIBA Quality" sheetId="5" r:id="rId14"/>
    <sheet name="Health and Safety" sheetId="7" r:id="rId15"/>
    <sheet name="Programme Scheldule" sheetId="20" r:id="rId16"/>
    <sheet name="CostX" sheetId="23" r:id="rId17"/>
  </sheets>
  <definedNames>
    <definedName name="_xlnm._FilterDatabase" localSheetId="6" hidden="1">'Early Warnings'!$A$3:$J$884</definedName>
    <definedName name="_xlnm.Criteria" localSheetId="6">'Early Warnings'!$C:$C</definedName>
  </definedNames>
  <calcPr calcId="191029"/>
  <pivotCaches>
    <pivotCache cacheId="0"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23" l="1"/>
  <c r="J65" i="23"/>
  <c r="J25" i="23"/>
  <c r="J26" i="23" s="1"/>
  <c r="J27" i="23" s="1"/>
  <c r="I47" i="23"/>
  <c r="I35" i="23"/>
  <c r="H3" i="23"/>
  <c r="E3" i="23"/>
  <c r="F3" i="23" s="1"/>
  <c r="G3" i="23" s="1"/>
  <c r="E4" i="23"/>
  <c r="F4" i="23" s="1"/>
  <c r="E5" i="23"/>
  <c r="F5" i="23" s="1"/>
  <c r="J5" i="23" s="1"/>
  <c r="J6" i="23" s="1"/>
  <c r="J7" i="23" s="1"/>
  <c r="E6" i="23"/>
  <c r="F6" i="23" s="1"/>
  <c r="E7" i="23"/>
  <c r="F7" i="23" s="1"/>
  <c r="E8" i="23"/>
  <c r="F8" i="23" s="1"/>
  <c r="J8" i="23" s="1"/>
  <c r="J9" i="23" s="1"/>
  <c r="J10" i="23" s="1"/>
  <c r="E9" i="23"/>
  <c r="F9" i="23" s="1"/>
  <c r="E10" i="23"/>
  <c r="F10" i="23" s="1"/>
  <c r="E11" i="23"/>
  <c r="F11" i="23" s="1"/>
  <c r="J11" i="23" s="1"/>
  <c r="J12" i="23" s="1"/>
  <c r="J13" i="23" s="1"/>
  <c r="E12" i="23"/>
  <c r="F12" i="23" s="1"/>
  <c r="E13" i="23"/>
  <c r="F13" i="23" s="1"/>
  <c r="E14" i="23"/>
  <c r="F14" i="23" s="1"/>
  <c r="H14" i="23" s="1"/>
  <c r="E15" i="23"/>
  <c r="F15" i="23" s="1"/>
  <c r="J15" i="23" s="1"/>
  <c r="J16" i="23" s="1"/>
  <c r="J17" i="23" s="1"/>
  <c r="J18" i="23" s="1"/>
  <c r="J19" i="23" s="1"/>
  <c r="J20" i="23" s="1"/>
  <c r="J21" i="23" s="1"/>
  <c r="J22" i="23" s="1"/>
  <c r="J23" i="23" s="1"/>
  <c r="J24" i="23" s="1"/>
  <c r="E16" i="23"/>
  <c r="F16" i="23" s="1"/>
  <c r="E17" i="23"/>
  <c r="F17" i="23" s="1"/>
  <c r="E18" i="23"/>
  <c r="F18" i="23" s="1"/>
  <c r="E19" i="23"/>
  <c r="F19" i="23" s="1"/>
  <c r="E20" i="23"/>
  <c r="F20" i="23" s="1"/>
  <c r="E21" i="23"/>
  <c r="F21" i="23" s="1"/>
  <c r="E22" i="23"/>
  <c r="F22" i="23" s="1"/>
  <c r="E23" i="23"/>
  <c r="F23" i="23" s="1"/>
  <c r="E24" i="23"/>
  <c r="F24" i="23" s="1"/>
  <c r="E25" i="23"/>
  <c r="F25" i="23" s="1"/>
  <c r="E26" i="23"/>
  <c r="F26" i="23" s="1"/>
  <c r="E27" i="23"/>
  <c r="F27" i="23" s="1"/>
  <c r="E28" i="23"/>
  <c r="F28" i="23" s="1"/>
  <c r="I28" i="23" s="1"/>
  <c r="E29" i="23"/>
  <c r="F29" i="23" s="1"/>
  <c r="J29" i="23" s="1"/>
  <c r="E30" i="23"/>
  <c r="F30" i="23" s="1"/>
  <c r="J30" i="23" s="1"/>
  <c r="J31" i="23" s="1"/>
  <c r="J32" i="23" s="1"/>
  <c r="J33" i="23" s="1"/>
  <c r="J34" i="23" s="1"/>
  <c r="E31" i="23"/>
  <c r="F31" i="23" s="1"/>
  <c r="E32" i="23"/>
  <c r="F32" i="23" s="1"/>
  <c r="E33" i="23"/>
  <c r="F33" i="23" s="1"/>
  <c r="E34" i="23"/>
  <c r="F34" i="23" s="1"/>
  <c r="E35" i="23"/>
  <c r="F35" i="23" s="1"/>
  <c r="J35" i="23" s="1"/>
  <c r="E36" i="23"/>
  <c r="F36" i="23" s="1"/>
  <c r="J36" i="23" s="1"/>
  <c r="J37" i="23" s="1"/>
  <c r="E37" i="23"/>
  <c r="F37" i="23" s="1"/>
  <c r="E38" i="23"/>
  <c r="F38" i="23" s="1"/>
  <c r="J38" i="23" s="1"/>
  <c r="E39" i="23"/>
  <c r="F39" i="23" s="1"/>
  <c r="J39" i="23" s="1"/>
  <c r="E40" i="23"/>
  <c r="F40" i="23" s="1"/>
  <c r="J40" i="23" s="1"/>
  <c r="J41" i="23" s="1"/>
  <c r="E41" i="23"/>
  <c r="F41" i="23" s="1"/>
  <c r="E42" i="23"/>
  <c r="F42" i="23" s="1"/>
  <c r="J42" i="23" s="1"/>
  <c r="E43" i="23"/>
  <c r="F43" i="23" s="1"/>
  <c r="J43" i="23" s="1"/>
  <c r="J44" i="23" s="1"/>
  <c r="J45" i="23" s="1"/>
  <c r="J46" i="23" s="1"/>
  <c r="E44" i="23"/>
  <c r="F44" i="23" s="1"/>
  <c r="E45" i="23"/>
  <c r="F45" i="23" s="1"/>
  <c r="E46" i="23"/>
  <c r="F46" i="23" s="1"/>
  <c r="E47" i="23"/>
  <c r="F47" i="23" s="1"/>
  <c r="J47" i="23" s="1"/>
  <c r="E48" i="23"/>
  <c r="F48" i="23" s="1"/>
  <c r="J48" i="23" s="1"/>
  <c r="J49" i="23" s="1"/>
  <c r="J50" i="23" s="1"/>
  <c r="J51" i="23" s="1"/>
  <c r="E49" i="23"/>
  <c r="F49" i="23" s="1"/>
  <c r="E50" i="23"/>
  <c r="F50" i="23" s="1"/>
  <c r="E51" i="23"/>
  <c r="F51" i="23" s="1"/>
  <c r="E52" i="23"/>
  <c r="F52" i="23" s="1"/>
  <c r="J52" i="23" s="1"/>
  <c r="J53" i="23" s="1"/>
  <c r="J54" i="23" s="1"/>
  <c r="J55" i="23" s="1"/>
  <c r="E53" i="23"/>
  <c r="F53" i="23" s="1"/>
  <c r="E54" i="23"/>
  <c r="F54" i="23" s="1"/>
  <c r="E55" i="23"/>
  <c r="F55" i="23" s="1"/>
  <c r="E56" i="23"/>
  <c r="F56" i="23" s="1"/>
  <c r="J56" i="23" s="1"/>
  <c r="J57" i="23" s="1"/>
  <c r="J58" i="23" s="1"/>
  <c r="J59" i="23" s="1"/>
  <c r="E57" i="23"/>
  <c r="F57" i="23" s="1"/>
  <c r="E58" i="23"/>
  <c r="F58" i="23" s="1"/>
  <c r="E59" i="23"/>
  <c r="F59" i="23" s="1"/>
  <c r="E60" i="23"/>
  <c r="F60" i="23" s="1"/>
  <c r="I60" i="23" s="1"/>
  <c r="I61" i="23" s="1"/>
  <c r="I62" i="23" s="1"/>
  <c r="I63" i="23" s="1"/>
  <c r="I64" i="23" s="1"/>
  <c r="I65" i="23" s="1"/>
  <c r="I66" i="23" s="1"/>
  <c r="I67" i="23" s="1"/>
  <c r="I68" i="23" s="1"/>
  <c r="I69" i="23" s="1"/>
  <c r="I70" i="23" s="1"/>
  <c r="I71" i="23" s="1"/>
  <c r="I72" i="23" s="1"/>
  <c r="I73" i="23" s="1"/>
  <c r="I74" i="23" s="1"/>
  <c r="I75" i="23" s="1"/>
  <c r="I76" i="23" s="1"/>
  <c r="I77" i="23" s="1"/>
  <c r="I78" i="23" s="1"/>
  <c r="I79" i="23" s="1"/>
  <c r="I80" i="23" s="1"/>
  <c r="I81" i="23" s="1"/>
  <c r="I82" i="23" s="1"/>
  <c r="I83" i="23" s="1"/>
  <c r="I84" i="23" s="1"/>
  <c r="I85" i="23" s="1"/>
  <c r="I86" i="23" s="1"/>
  <c r="I87" i="23" s="1"/>
  <c r="I88" i="23" s="1"/>
  <c r="I89" i="23" s="1"/>
  <c r="I90" i="23" s="1"/>
  <c r="I91" i="23" s="1"/>
  <c r="I92" i="23" s="1"/>
  <c r="I93" i="23" s="1"/>
  <c r="I94" i="23" s="1"/>
  <c r="I95" i="23" s="1"/>
  <c r="I96" i="23" s="1"/>
  <c r="I97" i="23" s="1"/>
  <c r="I98" i="23" s="1"/>
  <c r="I99" i="23" s="1"/>
  <c r="I100" i="23" s="1"/>
  <c r="I101" i="23" s="1"/>
  <c r="I102" i="23" s="1"/>
  <c r="I103" i="23" s="1"/>
  <c r="I104" i="23" s="1"/>
  <c r="I105" i="23" s="1"/>
  <c r="I106" i="23" s="1"/>
  <c r="I107" i="23" s="1"/>
  <c r="I108" i="23" s="1"/>
  <c r="I109" i="23" s="1"/>
  <c r="I110" i="23" s="1"/>
  <c r="I111" i="23" s="1"/>
  <c r="I112" i="23" s="1"/>
  <c r="I113" i="23" s="1"/>
  <c r="I114" i="23" s="1"/>
  <c r="I115" i="23" s="1"/>
  <c r="I116" i="23" s="1"/>
  <c r="I117" i="23" s="1"/>
  <c r="I118" i="23" s="1"/>
  <c r="I119" i="23" s="1"/>
  <c r="I120" i="23" s="1"/>
  <c r="I121" i="23" s="1"/>
  <c r="I122" i="23" s="1"/>
  <c r="E61" i="23"/>
  <c r="F61" i="23" s="1"/>
  <c r="J61" i="23" s="1"/>
  <c r="J62" i="23" s="1"/>
  <c r="J63" i="23" s="1"/>
  <c r="J64" i="23" s="1"/>
  <c r="E62" i="23"/>
  <c r="F62" i="23" s="1"/>
  <c r="E63" i="23"/>
  <c r="F63" i="23" s="1"/>
  <c r="E64" i="23"/>
  <c r="F64" i="23" s="1"/>
  <c r="E65" i="23"/>
  <c r="F65" i="23" s="1"/>
  <c r="E66" i="23"/>
  <c r="F66" i="23" s="1"/>
  <c r="J66" i="23" s="1"/>
  <c r="J67" i="23" s="1"/>
  <c r="J68" i="23" s="1"/>
  <c r="J69" i="23" s="1"/>
  <c r="J70" i="23" s="1"/>
  <c r="J71" i="23" s="1"/>
  <c r="J72" i="23" s="1"/>
  <c r="J73" i="23" s="1"/>
  <c r="J74" i="23" s="1"/>
  <c r="J75" i="23" s="1"/>
  <c r="J76" i="23" s="1"/>
  <c r="J77" i="23" s="1"/>
  <c r="J78" i="23" s="1"/>
  <c r="J79" i="23" s="1"/>
  <c r="E67" i="23"/>
  <c r="F67" i="23" s="1"/>
  <c r="E68" i="23"/>
  <c r="F68" i="23" s="1"/>
  <c r="E69" i="23"/>
  <c r="F69" i="23" s="1"/>
  <c r="E70" i="23"/>
  <c r="F70" i="23" s="1"/>
  <c r="E71" i="23"/>
  <c r="F71" i="23" s="1"/>
  <c r="E72" i="23"/>
  <c r="F72" i="23" s="1"/>
  <c r="E73" i="23"/>
  <c r="F73" i="23" s="1"/>
  <c r="E74" i="23"/>
  <c r="F74" i="23" s="1"/>
  <c r="E75" i="23"/>
  <c r="F75" i="23" s="1"/>
  <c r="E76" i="23"/>
  <c r="F76" i="23" s="1"/>
  <c r="E77" i="23"/>
  <c r="F77" i="23" s="1"/>
  <c r="E78" i="23"/>
  <c r="F78" i="23" s="1"/>
  <c r="E79" i="23"/>
  <c r="F79" i="23" s="1"/>
  <c r="E80" i="23"/>
  <c r="F80" i="23" s="1"/>
  <c r="J80" i="23" s="1"/>
  <c r="J81" i="23" s="1"/>
  <c r="E81" i="23"/>
  <c r="F81" i="23" s="1"/>
  <c r="E82" i="23"/>
  <c r="F82" i="23" s="1"/>
  <c r="J82" i="23" s="1"/>
  <c r="J83" i="23" s="1"/>
  <c r="J84" i="23" s="1"/>
  <c r="J85" i="23" s="1"/>
  <c r="J86" i="23" s="1"/>
  <c r="J87" i="23" s="1"/>
  <c r="J88" i="23" s="1"/>
  <c r="J89" i="23" s="1"/>
  <c r="J90" i="23" s="1"/>
  <c r="J91" i="23" s="1"/>
  <c r="J92" i="23" s="1"/>
  <c r="J93" i="23" s="1"/>
  <c r="E83" i="23"/>
  <c r="F83" i="23" s="1"/>
  <c r="E84" i="23"/>
  <c r="F84" i="23" s="1"/>
  <c r="E85" i="23"/>
  <c r="F85" i="23" s="1"/>
  <c r="E86" i="23"/>
  <c r="F86" i="23" s="1"/>
  <c r="E87" i="23"/>
  <c r="F87" i="23" s="1"/>
  <c r="E88" i="23"/>
  <c r="F88" i="23" s="1"/>
  <c r="E89" i="23"/>
  <c r="F89" i="23" s="1"/>
  <c r="E90" i="23"/>
  <c r="F90" i="23" s="1"/>
  <c r="E91" i="23"/>
  <c r="F91" i="23" s="1"/>
  <c r="E92" i="23"/>
  <c r="F92" i="23" s="1"/>
  <c r="E93" i="23"/>
  <c r="F93" i="23" s="1"/>
  <c r="E94" i="23"/>
  <c r="F94" i="23" s="1"/>
  <c r="J94" i="23" s="1"/>
  <c r="J95" i="23" s="1"/>
  <c r="J96" i="23" s="1"/>
  <c r="J97" i="23" s="1"/>
  <c r="J98" i="23" s="1"/>
  <c r="J99" i="23" s="1"/>
  <c r="E95" i="23"/>
  <c r="F95" i="23" s="1"/>
  <c r="E96" i="23"/>
  <c r="F96" i="23" s="1"/>
  <c r="E97" i="23"/>
  <c r="F97" i="23" s="1"/>
  <c r="E98" i="23"/>
  <c r="F98" i="23" s="1"/>
  <c r="E99" i="23"/>
  <c r="F99" i="23" s="1"/>
  <c r="E100" i="23"/>
  <c r="F100" i="23" s="1"/>
  <c r="J100" i="23" s="1"/>
  <c r="E101" i="23"/>
  <c r="F101" i="23" s="1"/>
  <c r="J101" i="23" s="1"/>
  <c r="J102" i="23" s="1"/>
  <c r="E102" i="23"/>
  <c r="F102" i="23" s="1"/>
  <c r="E103" i="23"/>
  <c r="F103" i="23" s="1"/>
  <c r="J103" i="23" s="1"/>
  <c r="J104" i="23" s="1"/>
  <c r="J105" i="23" s="1"/>
  <c r="J106" i="23" s="1"/>
  <c r="J107" i="23" s="1"/>
  <c r="J108" i="23" s="1"/>
  <c r="J109" i="23" s="1"/>
  <c r="J110" i="23" s="1"/>
  <c r="J111" i="23" s="1"/>
  <c r="J112" i="23" s="1"/>
  <c r="J113" i="23" s="1"/>
  <c r="J114" i="23" s="1"/>
  <c r="J115" i="23" s="1"/>
  <c r="J116" i="23" s="1"/>
  <c r="J117" i="23" s="1"/>
  <c r="J118" i="23" s="1"/>
  <c r="J119" i="23" s="1"/>
  <c r="J120" i="23" s="1"/>
  <c r="J121" i="23" s="1"/>
  <c r="J122" i="23" s="1"/>
  <c r="E104" i="23"/>
  <c r="F104" i="23" s="1"/>
  <c r="E105" i="23"/>
  <c r="F105" i="23" s="1"/>
  <c r="E106" i="23"/>
  <c r="F106" i="23" s="1"/>
  <c r="E107" i="23"/>
  <c r="F107" i="23" s="1"/>
  <c r="E108" i="23"/>
  <c r="F108" i="23" s="1"/>
  <c r="E109" i="23"/>
  <c r="F109" i="23" s="1"/>
  <c r="E110" i="23"/>
  <c r="F110" i="23" s="1"/>
  <c r="E111" i="23"/>
  <c r="F111" i="23" s="1"/>
  <c r="E112" i="23"/>
  <c r="F112" i="23" s="1"/>
  <c r="E113" i="23"/>
  <c r="F113" i="23" s="1"/>
  <c r="E114" i="23"/>
  <c r="F114" i="23" s="1"/>
  <c r="E115" i="23"/>
  <c r="F115" i="23" s="1"/>
  <c r="E116" i="23"/>
  <c r="F116" i="23" s="1"/>
  <c r="E117" i="23"/>
  <c r="F117" i="23" s="1"/>
  <c r="E118" i="23"/>
  <c r="F118" i="23" s="1"/>
  <c r="E119" i="23"/>
  <c r="F119" i="23" s="1"/>
  <c r="E120" i="23"/>
  <c r="F120" i="23" s="1"/>
  <c r="E121" i="23"/>
  <c r="F121" i="23" s="1"/>
  <c r="E122" i="23"/>
  <c r="F122" i="23" s="1"/>
  <c r="E123" i="23"/>
  <c r="F123" i="23" s="1"/>
  <c r="H123" i="23" s="1"/>
  <c r="H124" i="23" s="1"/>
  <c r="H125" i="23" s="1"/>
  <c r="H126" i="23" s="1"/>
  <c r="H127" i="23" s="1"/>
  <c r="H128" i="23" s="1"/>
  <c r="H129" i="23" s="1"/>
  <c r="H130" i="23" s="1"/>
  <c r="H131" i="23" s="1"/>
  <c r="H132" i="23" s="1"/>
  <c r="H133" i="23" s="1"/>
  <c r="H134" i="23" s="1"/>
  <c r="H135" i="23" s="1"/>
  <c r="H136" i="23" s="1"/>
  <c r="H137" i="23" s="1"/>
  <c r="H138" i="23" s="1"/>
  <c r="H139" i="23" s="1"/>
  <c r="H140" i="23" s="1"/>
  <c r="H141" i="23" s="1"/>
  <c r="H142" i="23" s="1"/>
  <c r="H143" i="23" s="1"/>
  <c r="H144" i="23" s="1"/>
  <c r="H145" i="23" s="1"/>
  <c r="H146" i="23" s="1"/>
  <c r="H147" i="23" s="1"/>
  <c r="H148" i="23" s="1"/>
  <c r="H149" i="23" s="1"/>
  <c r="H150" i="23" s="1"/>
  <c r="H151" i="23" s="1"/>
  <c r="H152" i="23" s="1"/>
  <c r="H153" i="23" s="1"/>
  <c r="H154" i="23" s="1"/>
  <c r="H155" i="23" s="1"/>
  <c r="H156" i="23" s="1"/>
  <c r="H157" i="23" s="1"/>
  <c r="H158" i="23" s="1"/>
  <c r="H159" i="23" s="1"/>
  <c r="H160" i="23" s="1"/>
  <c r="H161" i="23" s="1"/>
  <c r="H162" i="23" s="1"/>
  <c r="H163" i="23" s="1"/>
  <c r="H164" i="23" s="1"/>
  <c r="H165" i="23" s="1"/>
  <c r="H166" i="23" s="1"/>
  <c r="H167" i="23" s="1"/>
  <c r="H168" i="23" s="1"/>
  <c r="H169" i="23" s="1"/>
  <c r="H170" i="23" s="1"/>
  <c r="H171" i="23" s="1"/>
  <c r="H172" i="23" s="1"/>
  <c r="H173" i="23" s="1"/>
  <c r="H174" i="23" s="1"/>
  <c r="H175" i="23" s="1"/>
  <c r="H176" i="23" s="1"/>
  <c r="H177" i="23" s="1"/>
  <c r="H178" i="23" s="1"/>
  <c r="H179" i="23" s="1"/>
  <c r="H180" i="23" s="1"/>
  <c r="H181" i="23" s="1"/>
  <c r="H182" i="23" s="1"/>
  <c r="H183" i="23" s="1"/>
  <c r="H184" i="23" s="1"/>
  <c r="H185" i="23" s="1"/>
  <c r="H186" i="23" s="1"/>
  <c r="H187" i="23" s="1"/>
  <c r="H188" i="23" s="1"/>
  <c r="H189" i="23" s="1"/>
  <c r="H190" i="23" s="1"/>
  <c r="H191" i="23" s="1"/>
  <c r="H192" i="23" s="1"/>
  <c r="H193" i="23" s="1"/>
  <c r="H194" i="23" s="1"/>
  <c r="H195" i="23" s="1"/>
  <c r="H196" i="23" s="1"/>
  <c r="H197" i="23" s="1"/>
  <c r="H198" i="23" s="1"/>
  <c r="H199" i="23" s="1"/>
  <c r="H200" i="23" s="1"/>
  <c r="H201" i="23" s="1"/>
  <c r="H202" i="23" s="1"/>
  <c r="H203" i="23" s="1"/>
  <c r="H204" i="23" s="1"/>
  <c r="H205" i="23" s="1"/>
  <c r="H206" i="23" s="1"/>
  <c r="H207" i="23" s="1"/>
  <c r="H208" i="23" s="1"/>
  <c r="H209" i="23" s="1"/>
  <c r="H210" i="23" s="1"/>
  <c r="H211" i="23" s="1"/>
  <c r="H212" i="23" s="1"/>
  <c r="H213" i="23" s="1"/>
  <c r="H214" i="23" s="1"/>
  <c r="H215" i="23" s="1"/>
  <c r="H216" i="23" s="1"/>
  <c r="H217" i="23" s="1"/>
  <c r="H218" i="23" s="1"/>
  <c r="H219" i="23" s="1"/>
  <c r="H220" i="23" s="1"/>
  <c r="H221" i="23" s="1"/>
  <c r="H222" i="23" s="1"/>
  <c r="H223" i="23" s="1"/>
  <c r="H224" i="23" s="1"/>
  <c r="H225" i="23" s="1"/>
  <c r="H226" i="23" s="1"/>
  <c r="H227" i="23" s="1"/>
  <c r="H228" i="23" s="1"/>
  <c r="H229" i="23" s="1"/>
  <c r="H230" i="23" s="1"/>
  <c r="H231" i="23" s="1"/>
  <c r="H232" i="23" s="1"/>
  <c r="H233" i="23" s="1"/>
  <c r="H234" i="23" s="1"/>
  <c r="H235" i="23" s="1"/>
  <c r="H236" i="23" s="1"/>
  <c r="H237" i="23" s="1"/>
  <c r="H238" i="23" s="1"/>
  <c r="H239" i="23" s="1"/>
  <c r="H240" i="23" s="1"/>
  <c r="H241" i="23" s="1"/>
  <c r="H242" i="23" s="1"/>
  <c r="H243" i="23" s="1"/>
  <c r="H244" i="23" s="1"/>
  <c r="H245" i="23" s="1"/>
  <c r="H246" i="23" s="1"/>
  <c r="H247" i="23" s="1"/>
  <c r="H248" i="23" s="1"/>
  <c r="H249" i="23" s="1"/>
  <c r="H250" i="23" s="1"/>
  <c r="H251" i="23" s="1"/>
  <c r="H252" i="23" s="1"/>
  <c r="H253" i="23" s="1"/>
  <c r="H254" i="23" s="1"/>
  <c r="H255" i="23" s="1"/>
  <c r="H256" i="23" s="1"/>
  <c r="H257" i="23" s="1"/>
  <c r="H258" i="23" s="1"/>
  <c r="H259" i="23" s="1"/>
  <c r="H260" i="23" s="1"/>
  <c r="H261" i="23" s="1"/>
  <c r="H262" i="23" s="1"/>
  <c r="H263" i="23" s="1"/>
  <c r="H264" i="23" s="1"/>
  <c r="H265" i="23" s="1"/>
  <c r="H266" i="23" s="1"/>
  <c r="H267" i="23" s="1"/>
  <c r="H268" i="23" s="1"/>
  <c r="H269" i="23" s="1"/>
  <c r="H270" i="23" s="1"/>
  <c r="H271" i="23" s="1"/>
  <c r="H272" i="23" s="1"/>
  <c r="H273" i="23" s="1"/>
  <c r="H274" i="23" s="1"/>
  <c r="H275" i="23" s="1"/>
  <c r="H276" i="23" s="1"/>
  <c r="H277" i="23" s="1"/>
  <c r="H278" i="23" s="1"/>
  <c r="H279" i="23" s="1"/>
  <c r="H280" i="23" s="1"/>
  <c r="H281" i="23" s="1"/>
  <c r="H282" i="23" s="1"/>
  <c r="H283" i="23" s="1"/>
  <c r="H284" i="23" s="1"/>
  <c r="H285" i="23" s="1"/>
  <c r="H286" i="23" s="1"/>
  <c r="H287" i="23" s="1"/>
  <c r="H288" i="23" s="1"/>
  <c r="H289" i="23" s="1"/>
  <c r="H290" i="23" s="1"/>
  <c r="H291" i="23" s="1"/>
  <c r="H292" i="23" s="1"/>
  <c r="H293" i="23" s="1"/>
  <c r="H294" i="23" s="1"/>
  <c r="H295" i="23" s="1"/>
  <c r="H296" i="23" s="1"/>
  <c r="H297" i="23" s="1"/>
  <c r="H298" i="23" s="1"/>
  <c r="H299" i="23" s="1"/>
  <c r="H300" i="23" s="1"/>
  <c r="H301" i="23" s="1"/>
  <c r="H302" i="23" s="1"/>
  <c r="H303" i="23" s="1"/>
  <c r="H304" i="23" s="1"/>
  <c r="H305" i="23" s="1"/>
  <c r="H306" i="23" s="1"/>
  <c r="H307" i="23" s="1"/>
  <c r="H308" i="23" s="1"/>
  <c r="H309" i="23" s="1"/>
  <c r="H310" i="23" s="1"/>
  <c r="H311" i="23" s="1"/>
  <c r="H312" i="23" s="1"/>
  <c r="H313" i="23" s="1"/>
  <c r="H314" i="23" s="1"/>
  <c r="H315" i="23" s="1"/>
  <c r="H316" i="23" s="1"/>
  <c r="H317" i="23" s="1"/>
  <c r="H318" i="23" s="1"/>
  <c r="H319" i="23" s="1"/>
  <c r="H320" i="23" s="1"/>
  <c r="H321" i="23" s="1"/>
  <c r="H322" i="23" s="1"/>
  <c r="H323" i="23" s="1"/>
  <c r="H324" i="23" s="1"/>
  <c r="H325" i="23" s="1"/>
  <c r="H326" i="23" s="1"/>
  <c r="H327" i="23" s="1"/>
  <c r="H328" i="23" s="1"/>
  <c r="H329" i="23" s="1"/>
  <c r="H330" i="23" s="1"/>
  <c r="H331" i="23" s="1"/>
  <c r="H332" i="23" s="1"/>
  <c r="H333" i="23" s="1"/>
  <c r="H334" i="23" s="1"/>
  <c r="H335" i="23" s="1"/>
  <c r="H336" i="23" s="1"/>
  <c r="H337" i="23" s="1"/>
  <c r="H338" i="23" s="1"/>
  <c r="E124" i="23"/>
  <c r="F124" i="23" s="1"/>
  <c r="I124" i="23" s="1"/>
  <c r="I125" i="23" s="1"/>
  <c r="I126" i="23" s="1"/>
  <c r="I127" i="23" s="1"/>
  <c r="I128" i="23" s="1"/>
  <c r="I129" i="23" s="1"/>
  <c r="I130" i="23" s="1"/>
  <c r="I131" i="23" s="1"/>
  <c r="I132" i="23" s="1"/>
  <c r="I133" i="23" s="1"/>
  <c r="I134" i="23" s="1"/>
  <c r="I135" i="23" s="1"/>
  <c r="I136" i="23" s="1"/>
  <c r="I137" i="23" s="1"/>
  <c r="I138" i="23" s="1"/>
  <c r="I139" i="23" s="1"/>
  <c r="I140" i="23" s="1"/>
  <c r="I141" i="23" s="1"/>
  <c r="I142" i="23" s="1"/>
  <c r="I143" i="23" s="1"/>
  <c r="I144" i="23" s="1"/>
  <c r="I145" i="23" s="1"/>
  <c r="I146" i="23" s="1"/>
  <c r="I147" i="23" s="1"/>
  <c r="I148" i="23" s="1"/>
  <c r="I149" i="23" s="1"/>
  <c r="E125" i="23"/>
  <c r="F125" i="23" s="1"/>
  <c r="J125" i="23" s="1"/>
  <c r="J126" i="23" s="1"/>
  <c r="J127" i="23" s="1"/>
  <c r="J128" i="23" s="1"/>
  <c r="E126" i="23"/>
  <c r="F126" i="23" s="1"/>
  <c r="E127" i="23"/>
  <c r="F127" i="23" s="1"/>
  <c r="E128" i="23"/>
  <c r="F128" i="23" s="1"/>
  <c r="E129" i="23"/>
  <c r="F129" i="23" s="1"/>
  <c r="J129" i="23" s="1"/>
  <c r="J130" i="23" s="1"/>
  <c r="J131" i="23" s="1"/>
  <c r="J132" i="23" s="1"/>
  <c r="E130" i="23"/>
  <c r="F130" i="23" s="1"/>
  <c r="E131" i="23"/>
  <c r="F131" i="23" s="1"/>
  <c r="E132" i="23"/>
  <c r="F132" i="23" s="1"/>
  <c r="E133" i="23"/>
  <c r="F133" i="23" s="1"/>
  <c r="J133" i="23" s="1"/>
  <c r="J134" i="23" s="1"/>
  <c r="J135" i="23" s="1"/>
  <c r="E134" i="23"/>
  <c r="F134" i="23" s="1"/>
  <c r="E135" i="23"/>
  <c r="F135" i="23" s="1"/>
  <c r="E136" i="23"/>
  <c r="F136" i="23" s="1"/>
  <c r="J136" i="23" s="1"/>
  <c r="J137" i="23" s="1"/>
  <c r="J138" i="23" s="1"/>
  <c r="J139" i="23" s="1"/>
  <c r="J140" i="23" s="1"/>
  <c r="J141" i="23" s="1"/>
  <c r="E137" i="23"/>
  <c r="F137" i="23" s="1"/>
  <c r="E138" i="23"/>
  <c r="F138" i="23" s="1"/>
  <c r="E139" i="23"/>
  <c r="F139" i="23" s="1"/>
  <c r="E140" i="23"/>
  <c r="F140" i="23" s="1"/>
  <c r="E141" i="23"/>
  <c r="F141" i="23" s="1"/>
  <c r="E142" i="23"/>
  <c r="F142" i="23" s="1"/>
  <c r="J142" i="23" s="1"/>
  <c r="J143" i="23" s="1"/>
  <c r="J144" i="23" s="1"/>
  <c r="J145" i="23" s="1"/>
  <c r="J146" i="23" s="1"/>
  <c r="J147" i="23" s="1"/>
  <c r="E143" i="23"/>
  <c r="F143" i="23" s="1"/>
  <c r="E144" i="23"/>
  <c r="F144" i="23" s="1"/>
  <c r="E145" i="23"/>
  <c r="F145" i="23" s="1"/>
  <c r="E146" i="23"/>
  <c r="F146" i="23" s="1"/>
  <c r="E147" i="23"/>
  <c r="F147" i="23" s="1"/>
  <c r="E148" i="23"/>
  <c r="F148" i="23" s="1"/>
  <c r="J148" i="23" s="1"/>
  <c r="J149" i="23" s="1"/>
  <c r="E149" i="23"/>
  <c r="F149" i="23" s="1"/>
  <c r="E150" i="23"/>
  <c r="F150" i="23" s="1"/>
  <c r="J150" i="23" s="1"/>
  <c r="E151" i="23"/>
  <c r="F151" i="23" s="1"/>
  <c r="J151" i="23" s="1"/>
  <c r="E152" i="23"/>
  <c r="F152" i="23" s="1"/>
  <c r="J152" i="23" s="1"/>
  <c r="J153" i="23" s="1"/>
  <c r="J154" i="23" s="1"/>
  <c r="J155" i="23" s="1"/>
  <c r="J156" i="23" s="1"/>
  <c r="E153" i="23"/>
  <c r="F153" i="23" s="1"/>
  <c r="E154" i="23"/>
  <c r="F154" i="23" s="1"/>
  <c r="E155" i="23"/>
  <c r="F155" i="23" s="1"/>
  <c r="E156" i="23"/>
  <c r="F156" i="23" s="1"/>
  <c r="E157" i="23"/>
  <c r="F157" i="23" s="1"/>
  <c r="J157" i="23" s="1"/>
  <c r="J158" i="23" s="1"/>
  <c r="E158" i="23"/>
  <c r="F158" i="23" s="1"/>
  <c r="E159" i="23"/>
  <c r="F159" i="23" s="1"/>
  <c r="J159" i="23" s="1"/>
  <c r="J160" i="23" s="1"/>
  <c r="E160" i="23"/>
  <c r="F160" i="23" s="1"/>
  <c r="E161" i="23"/>
  <c r="F161" i="23" s="1"/>
  <c r="J161" i="23" s="1"/>
  <c r="J162" i="23" s="1"/>
  <c r="E162" i="23"/>
  <c r="F162" i="23" s="1"/>
  <c r="E163" i="23"/>
  <c r="F163" i="23" s="1"/>
  <c r="J163" i="23" s="1"/>
  <c r="J164" i="23" s="1"/>
  <c r="E164" i="23"/>
  <c r="F164" i="23" s="1"/>
  <c r="E165" i="23"/>
  <c r="F165" i="23" s="1"/>
  <c r="J165" i="23" s="1"/>
  <c r="J166" i="23" s="1"/>
  <c r="J167" i="23" s="1"/>
  <c r="J168" i="23" s="1"/>
  <c r="J169" i="23" s="1"/>
  <c r="E166" i="23"/>
  <c r="F166" i="23" s="1"/>
  <c r="E167" i="23"/>
  <c r="F167" i="23" s="1"/>
  <c r="E168" i="23"/>
  <c r="F168" i="23" s="1"/>
  <c r="E169" i="23"/>
  <c r="F169" i="23" s="1"/>
  <c r="E170" i="23"/>
  <c r="F170" i="23" s="1"/>
  <c r="I170" i="23" s="1"/>
  <c r="I171" i="23" s="1"/>
  <c r="I172" i="23" s="1"/>
  <c r="I173" i="23" s="1"/>
  <c r="I174" i="23" s="1"/>
  <c r="I175" i="23" s="1"/>
  <c r="I176" i="23" s="1"/>
  <c r="I177" i="23" s="1"/>
  <c r="I178" i="23" s="1"/>
  <c r="I179" i="23" s="1"/>
  <c r="I180" i="23" s="1"/>
  <c r="I181" i="23" s="1"/>
  <c r="I182" i="23" s="1"/>
  <c r="I183" i="23" s="1"/>
  <c r="I184" i="23" s="1"/>
  <c r="I185" i="23" s="1"/>
  <c r="I186" i="23" s="1"/>
  <c r="I187" i="23" s="1"/>
  <c r="I188" i="23" s="1"/>
  <c r="I189" i="23" s="1"/>
  <c r="I190" i="23" s="1"/>
  <c r="I191" i="23" s="1"/>
  <c r="I192" i="23" s="1"/>
  <c r="I193" i="23" s="1"/>
  <c r="I194" i="23" s="1"/>
  <c r="I195" i="23" s="1"/>
  <c r="I196" i="23" s="1"/>
  <c r="I197" i="23" s="1"/>
  <c r="I198" i="23" s="1"/>
  <c r="I199" i="23" s="1"/>
  <c r="I200" i="23" s="1"/>
  <c r="I201" i="23" s="1"/>
  <c r="I202" i="23" s="1"/>
  <c r="I203" i="23" s="1"/>
  <c r="I204" i="23" s="1"/>
  <c r="E171" i="23"/>
  <c r="F171" i="23" s="1"/>
  <c r="J171" i="23" s="1"/>
  <c r="J172" i="23" s="1"/>
  <c r="J173" i="23" s="1"/>
  <c r="J174" i="23" s="1"/>
  <c r="J175" i="23" s="1"/>
  <c r="E172" i="23"/>
  <c r="F172" i="23" s="1"/>
  <c r="E173" i="23"/>
  <c r="F173" i="23" s="1"/>
  <c r="E174" i="23"/>
  <c r="F174" i="23" s="1"/>
  <c r="E175" i="23"/>
  <c r="F175" i="23" s="1"/>
  <c r="E176" i="23"/>
  <c r="F176" i="23" s="1"/>
  <c r="J176" i="23" s="1"/>
  <c r="J177" i="23" s="1"/>
  <c r="J178" i="23" s="1"/>
  <c r="J179" i="23" s="1"/>
  <c r="J180" i="23" s="1"/>
  <c r="J181" i="23" s="1"/>
  <c r="J182" i="23" s="1"/>
  <c r="J183" i="23" s="1"/>
  <c r="J184" i="23" s="1"/>
  <c r="J185" i="23" s="1"/>
  <c r="E177" i="23"/>
  <c r="F177" i="23" s="1"/>
  <c r="E178" i="23"/>
  <c r="F178" i="23" s="1"/>
  <c r="E179" i="23"/>
  <c r="F179" i="23" s="1"/>
  <c r="E180" i="23"/>
  <c r="F180" i="23" s="1"/>
  <c r="E181" i="23"/>
  <c r="F181" i="23" s="1"/>
  <c r="E182" i="23"/>
  <c r="F182" i="23" s="1"/>
  <c r="E183" i="23"/>
  <c r="F183" i="23" s="1"/>
  <c r="E184" i="23"/>
  <c r="F184" i="23" s="1"/>
  <c r="E185" i="23"/>
  <c r="F185" i="23" s="1"/>
  <c r="E186" i="23"/>
  <c r="F186" i="23" s="1"/>
  <c r="J186" i="23" s="1"/>
  <c r="J187" i="23" s="1"/>
  <c r="E187" i="23"/>
  <c r="F187" i="23" s="1"/>
  <c r="E188" i="23"/>
  <c r="F188" i="23" s="1"/>
  <c r="J188" i="23" s="1"/>
  <c r="J189" i="23" s="1"/>
  <c r="J190" i="23" s="1"/>
  <c r="J191" i="23" s="1"/>
  <c r="J192" i="23" s="1"/>
  <c r="J193" i="23" s="1"/>
  <c r="J194" i="23" s="1"/>
  <c r="J195" i="23" s="1"/>
  <c r="J196" i="23" s="1"/>
  <c r="J197" i="23" s="1"/>
  <c r="J198" i="23" s="1"/>
  <c r="J199" i="23" s="1"/>
  <c r="J200" i="23" s="1"/>
  <c r="E189" i="23"/>
  <c r="F189" i="23" s="1"/>
  <c r="E190" i="23"/>
  <c r="F190" i="23" s="1"/>
  <c r="E191" i="23"/>
  <c r="F191" i="23" s="1"/>
  <c r="E192" i="23"/>
  <c r="F192" i="23" s="1"/>
  <c r="E193" i="23"/>
  <c r="F193" i="23" s="1"/>
  <c r="E194" i="23"/>
  <c r="F194" i="23" s="1"/>
  <c r="E195" i="23"/>
  <c r="F195" i="23" s="1"/>
  <c r="E196" i="23"/>
  <c r="F196" i="23" s="1"/>
  <c r="E197" i="23"/>
  <c r="F197" i="23" s="1"/>
  <c r="E198" i="23"/>
  <c r="F198" i="23" s="1"/>
  <c r="E199" i="23"/>
  <c r="F199" i="23" s="1"/>
  <c r="E200" i="23"/>
  <c r="F200" i="23" s="1"/>
  <c r="E201" i="23"/>
  <c r="F201" i="23" s="1"/>
  <c r="J201" i="23" s="1"/>
  <c r="J202" i="23" s="1"/>
  <c r="E202" i="23"/>
  <c r="F202" i="23" s="1"/>
  <c r="E203" i="23"/>
  <c r="F203" i="23" s="1"/>
  <c r="J203" i="23" s="1"/>
  <c r="J204" i="23" s="1"/>
  <c r="E204" i="23"/>
  <c r="F204" i="23" s="1"/>
  <c r="E205" i="23"/>
  <c r="F205" i="23" s="1"/>
  <c r="J205" i="23" s="1"/>
  <c r="E206" i="23"/>
  <c r="F206" i="23" s="1"/>
  <c r="J206" i="23" s="1"/>
  <c r="J207" i="23" s="1"/>
  <c r="J208" i="23" s="1"/>
  <c r="J209" i="23" s="1"/>
  <c r="J210" i="23" s="1"/>
  <c r="J211" i="23" s="1"/>
  <c r="J212" i="23" s="1"/>
  <c r="J213" i="23" s="1"/>
  <c r="J214" i="23" s="1"/>
  <c r="J215" i="23" s="1"/>
  <c r="J216" i="23" s="1"/>
  <c r="E207" i="23"/>
  <c r="F207" i="23" s="1"/>
  <c r="E208" i="23"/>
  <c r="F208" i="23" s="1"/>
  <c r="E209" i="23"/>
  <c r="F209" i="23" s="1"/>
  <c r="E210" i="23"/>
  <c r="F210" i="23" s="1"/>
  <c r="E211" i="23"/>
  <c r="F211" i="23" s="1"/>
  <c r="E212" i="23"/>
  <c r="F212" i="23" s="1"/>
  <c r="E213" i="23"/>
  <c r="F213" i="23" s="1"/>
  <c r="E214" i="23"/>
  <c r="F214" i="23" s="1"/>
  <c r="E215" i="23"/>
  <c r="F215" i="23" s="1"/>
  <c r="E216" i="23"/>
  <c r="F216" i="23" s="1"/>
  <c r="E217" i="23"/>
  <c r="F217" i="23" s="1"/>
  <c r="J217" i="23" s="1"/>
  <c r="J218" i="23" s="1"/>
  <c r="J219" i="23" s="1"/>
  <c r="J220" i="23" s="1"/>
  <c r="J221" i="23" s="1"/>
  <c r="J222" i="23" s="1"/>
  <c r="J223" i="23" s="1"/>
  <c r="J224" i="23" s="1"/>
  <c r="J225" i="23" s="1"/>
  <c r="J226" i="23" s="1"/>
  <c r="J227" i="23" s="1"/>
  <c r="E218" i="23"/>
  <c r="F218" i="23" s="1"/>
  <c r="E219" i="23"/>
  <c r="F219" i="23" s="1"/>
  <c r="E220" i="23"/>
  <c r="F220" i="23" s="1"/>
  <c r="E221" i="23"/>
  <c r="F221" i="23" s="1"/>
  <c r="E222" i="23"/>
  <c r="F222" i="23" s="1"/>
  <c r="E223" i="23"/>
  <c r="F223" i="23" s="1"/>
  <c r="E224" i="23"/>
  <c r="F224" i="23" s="1"/>
  <c r="E225" i="23"/>
  <c r="F225" i="23" s="1"/>
  <c r="E226" i="23"/>
  <c r="F226" i="23" s="1"/>
  <c r="E227" i="23"/>
  <c r="F227" i="23" s="1"/>
  <c r="E228" i="23"/>
  <c r="F228" i="23" s="1"/>
  <c r="J228" i="23" s="1"/>
  <c r="J229" i="23" s="1"/>
  <c r="J230" i="23" s="1"/>
  <c r="E229" i="23"/>
  <c r="F229" i="23" s="1"/>
  <c r="E230" i="23"/>
  <c r="F230" i="23" s="1"/>
  <c r="E231" i="23"/>
  <c r="F231" i="23" s="1"/>
  <c r="J231" i="23" s="1"/>
  <c r="J232" i="23" s="1"/>
  <c r="J233" i="23" s="1"/>
  <c r="J234" i="23" s="1"/>
  <c r="E232" i="23"/>
  <c r="F232" i="23" s="1"/>
  <c r="E233" i="23"/>
  <c r="F233" i="23" s="1"/>
  <c r="E234" i="23"/>
  <c r="F234" i="23" s="1"/>
  <c r="E235" i="23"/>
  <c r="F235" i="23" s="1"/>
  <c r="J235" i="23" s="1"/>
  <c r="E236" i="23"/>
  <c r="F236" i="23" s="1"/>
  <c r="J236" i="23" s="1"/>
  <c r="J237" i="23" s="1"/>
  <c r="J238" i="23" s="1"/>
  <c r="J239" i="23" s="1"/>
  <c r="J240" i="23" s="1"/>
  <c r="J241" i="23" s="1"/>
  <c r="J242" i="23" s="1"/>
  <c r="J243" i="23" s="1"/>
  <c r="J244" i="23" s="1"/>
  <c r="J245" i="23" s="1"/>
  <c r="J246" i="23" s="1"/>
  <c r="J247" i="23" s="1"/>
  <c r="J248" i="23" s="1"/>
  <c r="J249" i="23" s="1"/>
  <c r="J250" i="23" s="1"/>
  <c r="J251" i="23" s="1"/>
  <c r="E237" i="23"/>
  <c r="F237" i="23" s="1"/>
  <c r="E238" i="23"/>
  <c r="F238" i="23" s="1"/>
  <c r="E239" i="23"/>
  <c r="F239" i="23" s="1"/>
  <c r="E240" i="23"/>
  <c r="F240" i="23" s="1"/>
  <c r="E241" i="23"/>
  <c r="F241" i="23" s="1"/>
  <c r="E242" i="23"/>
  <c r="F242" i="23" s="1"/>
  <c r="E243" i="23"/>
  <c r="F243" i="23" s="1"/>
  <c r="E244" i="23"/>
  <c r="F244" i="23" s="1"/>
  <c r="E245" i="23"/>
  <c r="F245" i="23" s="1"/>
  <c r="E246" i="23"/>
  <c r="F246" i="23" s="1"/>
  <c r="E247" i="23"/>
  <c r="F247" i="23" s="1"/>
  <c r="E248" i="23"/>
  <c r="F248" i="23" s="1"/>
  <c r="E249" i="23"/>
  <c r="F249" i="23" s="1"/>
  <c r="E250" i="23"/>
  <c r="F250" i="23" s="1"/>
  <c r="E251" i="23"/>
  <c r="F251" i="23" s="1"/>
  <c r="E252" i="23"/>
  <c r="F252" i="23" s="1"/>
  <c r="J252" i="23" s="1"/>
  <c r="J253" i="23" s="1"/>
  <c r="J254" i="23" s="1"/>
  <c r="J255" i="23" s="1"/>
  <c r="J256" i="23" s="1"/>
  <c r="J257" i="23" s="1"/>
  <c r="J258" i="23" s="1"/>
  <c r="E253" i="23"/>
  <c r="F253" i="23" s="1"/>
  <c r="E254" i="23"/>
  <c r="F254" i="23" s="1"/>
  <c r="E255" i="23"/>
  <c r="F255" i="23" s="1"/>
  <c r="E256" i="23"/>
  <c r="F256" i="23" s="1"/>
  <c r="E257" i="23"/>
  <c r="F257" i="23" s="1"/>
  <c r="E258" i="23"/>
  <c r="F258" i="23" s="1"/>
  <c r="E259" i="23"/>
  <c r="F259" i="23" s="1"/>
  <c r="J259" i="23" s="1"/>
  <c r="J260" i="23" s="1"/>
  <c r="J261" i="23" s="1"/>
  <c r="E260" i="23"/>
  <c r="F260" i="23" s="1"/>
  <c r="E261" i="23"/>
  <c r="F261" i="23" s="1"/>
  <c r="E262" i="23"/>
  <c r="F262" i="23" s="1"/>
  <c r="J262" i="23" s="1"/>
  <c r="J263" i="23" s="1"/>
  <c r="J264" i="23" s="1"/>
  <c r="J265" i="23" s="1"/>
  <c r="J266" i="23" s="1"/>
  <c r="J267" i="23" s="1"/>
  <c r="J268" i="23" s="1"/>
  <c r="J269" i="23" s="1"/>
  <c r="J270" i="23" s="1"/>
  <c r="J271" i="23" s="1"/>
  <c r="E263" i="23"/>
  <c r="F263" i="23" s="1"/>
  <c r="E264" i="23"/>
  <c r="F264" i="23" s="1"/>
  <c r="E265" i="23"/>
  <c r="F265" i="23" s="1"/>
  <c r="E266" i="23"/>
  <c r="F266" i="23" s="1"/>
  <c r="E267" i="23"/>
  <c r="F267" i="23" s="1"/>
  <c r="E268" i="23"/>
  <c r="F268" i="23" s="1"/>
  <c r="E269" i="23"/>
  <c r="F269" i="23" s="1"/>
  <c r="E270" i="23"/>
  <c r="F270" i="23" s="1"/>
  <c r="E271" i="23"/>
  <c r="F271" i="23" s="1"/>
  <c r="E272" i="23"/>
  <c r="F272" i="23" s="1"/>
  <c r="J272" i="23" s="1"/>
  <c r="J273" i="23" s="1"/>
  <c r="J274" i="23" s="1"/>
  <c r="J275" i="23" s="1"/>
  <c r="J276" i="23" s="1"/>
  <c r="J277" i="23" s="1"/>
  <c r="J278" i="23" s="1"/>
  <c r="J279" i="23" s="1"/>
  <c r="J280" i="23" s="1"/>
  <c r="J281" i="23" s="1"/>
  <c r="J282" i="23" s="1"/>
  <c r="E273" i="23"/>
  <c r="F273" i="23" s="1"/>
  <c r="E274" i="23"/>
  <c r="F274" i="23" s="1"/>
  <c r="E275" i="23"/>
  <c r="F275" i="23" s="1"/>
  <c r="E276" i="23"/>
  <c r="F276" i="23" s="1"/>
  <c r="E277" i="23"/>
  <c r="F277" i="23" s="1"/>
  <c r="E278" i="23"/>
  <c r="F278" i="23" s="1"/>
  <c r="E279" i="23"/>
  <c r="F279" i="23" s="1"/>
  <c r="E280" i="23"/>
  <c r="F280" i="23" s="1"/>
  <c r="E281" i="23"/>
  <c r="F281" i="23" s="1"/>
  <c r="E282" i="23"/>
  <c r="F282" i="23" s="1"/>
  <c r="E283" i="23"/>
  <c r="F283" i="23" s="1"/>
  <c r="J283" i="23" s="1"/>
  <c r="J284" i="23" s="1"/>
  <c r="J285" i="23" s="1"/>
  <c r="J286" i="23" s="1"/>
  <c r="E284" i="23"/>
  <c r="F284" i="23" s="1"/>
  <c r="E285" i="23"/>
  <c r="F285" i="23" s="1"/>
  <c r="E286" i="23"/>
  <c r="F286" i="23" s="1"/>
  <c r="E287" i="23"/>
  <c r="F287" i="23" s="1"/>
  <c r="J287" i="23" s="1"/>
  <c r="E288" i="23"/>
  <c r="F288" i="23" s="1"/>
  <c r="J288" i="23" s="1"/>
  <c r="J289" i="23" s="1"/>
  <c r="J290" i="23" s="1"/>
  <c r="J291" i="23" s="1"/>
  <c r="J292" i="23" s="1"/>
  <c r="J293" i="23" s="1"/>
  <c r="J294" i="23" s="1"/>
  <c r="J295" i="23" s="1"/>
  <c r="J296" i="23" s="1"/>
  <c r="E289" i="23"/>
  <c r="F289" i="23" s="1"/>
  <c r="E290" i="23"/>
  <c r="F290" i="23" s="1"/>
  <c r="E291" i="23"/>
  <c r="F291" i="23" s="1"/>
  <c r="E292" i="23"/>
  <c r="F292" i="23" s="1"/>
  <c r="E293" i="23"/>
  <c r="F293" i="23" s="1"/>
  <c r="E294" i="23"/>
  <c r="F294" i="23" s="1"/>
  <c r="E295" i="23"/>
  <c r="F295" i="23" s="1"/>
  <c r="E296" i="23"/>
  <c r="F296" i="23" s="1"/>
  <c r="E297" i="23"/>
  <c r="F297" i="23" s="1"/>
  <c r="J297" i="23" s="1"/>
  <c r="J298" i="23" s="1"/>
  <c r="J299" i="23" s="1"/>
  <c r="J300" i="23" s="1"/>
  <c r="J301" i="23" s="1"/>
  <c r="J302" i="23" s="1"/>
  <c r="J303" i="23" s="1"/>
  <c r="J304" i="23" s="1"/>
  <c r="J305" i="23" s="1"/>
  <c r="J306" i="23" s="1"/>
  <c r="J307" i="23" s="1"/>
  <c r="J308" i="23" s="1"/>
  <c r="J309" i="23" s="1"/>
  <c r="E298" i="23"/>
  <c r="F298" i="23" s="1"/>
  <c r="E299" i="23"/>
  <c r="F299" i="23" s="1"/>
  <c r="E300" i="23"/>
  <c r="F300" i="23" s="1"/>
  <c r="E301" i="23"/>
  <c r="F301" i="23" s="1"/>
  <c r="E302" i="23"/>
  <c r="F302" i="23" s="1"/>
  <c r="E303" i="23"/>
  <c r="F303" i="23" s="1"/>
  <c r="E304" i="23"/>
  <c r="F304" i="23" s="1"/>
  <c r="E305" i="23"/>
  <c r="F305" i="23" s="1"/>
  <c r="E306" i="23"/>
  <c r="F306" i="23" s="1"/>
  <c r="E307" i="23"/>
  <c r="F307" i="23" s="1"/>
  <c r="E308" i="23"/>
  <c r="F308" i="23" s="1"/>
  <c r="E309" i="23"/>
  <c r="F309" i="23" s="1"/>
  <c r="E310" i="23"/>
  <c r="F310" i="23" s="1"/>
  <c r="J310" i="23" s="1"/>
  <c r="E311" i="23"/>
  <c r="F311" i="23" s="1"/>
  <c r="J311" i="23" s="1"/>
  <c r="J312" i="23" s="1"/>
  <c r="J313" i="23" s="1"/>
  <c r="J314" i="23" s="1"/>
  <c r="J315" i="23" s="1"/>
  <c r="J316" i="23" s="1"/>
  <c r="J317" i="23" s="1"/>
  <c r="J318" i="23" s="1"/>
  <c r="J319" i="23" s="1"/>
  <c r="E312" i="23"/>
  <c r="F312" i="23" s="1"/>
  <c r="E313" i="23"/>
  <c r="F313" i="23" s="1"/>
  <c r="E314" i="23"/>
  <c r="F314" i="23" s="1"/>
  <c r="E315" i="23"/>
  <c r="F315" i="23" s="1"/>
  <c r="E316" i="23"/>
  <c r="F316" i="23" s="1"/>
  <c r="E317" i="23"/>
  <c r="F317" i="23" s="1"/>
  <c r="E318" i="23"/>
  <c r="F318" i="23" s="1"/>
  <c r="E319" i="23"/>
  <c r="F319" i="23" s="1"/>
  <c r="E320" i="23"/>
  <c r="F320" i="23" s="1"/>
  <c r="J320" i="23" s="1"/>
  <c r="J321" i="23" s="1"/>
  <c r="E321" i="23"/>
  <c r="F321" i="23" s="1"/>
  <c r="E322" i="23"/>
  <c r="F322" i="23" s="1"/>
  <c r="J322" i="23" s="1"/>
  <c r="J323" i="23" s="1"/>
  <c r="E323" i="23"/>
  <c r="F323" i="23" s="1"/>
  <c r="E324" i="23"/>
  <c r="F324" i="23" s="1"/>
  <c r="J324" i="23" s="1"/>
  <c r="J325" i="23" s="1"/>
  <c r="J326" i="23" s="1"/>
  <c r="E325" i="23"/>
  <c r="F325" i="23" s="1"/>
  <c r="E326" i="23"/>
  <c r="F326" i="23" s="1"/>
  <c r="E327" i="23"/>
  <c r="F327" i="23" s="1"/>
  <c r="I327" i="23" s="1"/>
  <c r="I328" i="23" s="1"/>
  <c r="I329" i="23" s="1"/>
  <c r="I330" i="23" s="1"/>
  <c r="I331" i="23" s="1"/>
  <c r="I332" i="23" s="1"/>
  <c r="I333" i="23" s="1"/>
  <c r="I334" i="23" s="1"/>
  <c r="I335" i="23" s="1"/>
  <c r="I336" i="23" s="1"/>
  <c r="I337" i="23" s="1"/>
  <c r="I338" i="23" s="1"/>
  <c r="E328" i="23"/>
  <c r="F328" i="23" s="1"/>
  <c r="J328" i="23" s="1"/>
  <c r="J329" i="23" s="1"/>
  <c r="J330" i="23" s="1"/>
  <c r="J331" i="23" s="1"/>
  <c r="J332" i="23" s="1"/>
  <c r="J333" i="23" s="1"/>
  <c r="J334" i="23" s="1"/>
  <c r="J335" i="23" s="1"/>
  <c r="J336" i="23" s="1"/>
  <c r="J337" i="23" s="1"/>
  <c r="J338" i="23" s="1"/>
  <c r="E329" i="23"/>
  <c r="F329" i="23" s="1"/>
  <c r="E330" i="23"/>
  <c r="F330" i="23" s="1"/>
  <c r="E331" i="23"/>
  <c r="F331" i="23" s="1"/>
  <c r="E332" i="23"/>
  <c r="F332" i="23" s="1"/>
  <c r="E333" i="23"/>
  <c r="F333" i="23" s="1"/>
  <c r="E334" i="23"/>
  <c r="F334" i="23" s="1"/>
  <c r="E335" i="23"/>
  <c r="F335" i="23" s="1"/>
  <c r="E336" i="23"/>
  <c r="F336" i="23" s="1"/>
  <c r="E337" i="23"/>
  <c r="F337" i="23" s="1"/>
  <c r="E338" i="23"/>
  <c r="F338" i="23" s="1"/>
  <c r="E339" i="23"/>
  <c r="F339" i="23" s="1"/>
  <c r="J339" i="23" s="1"/>
  <c r="E340" i="23"/>
  <c r="F340" i="23" s="1"/>
  <c r="J340" i="23" s="1"/>
  <c r="E341" i="23"/>
  <c r="F341" i="23" s="1"/>
  <c r="J341" i="23" s="1"/>
  <c r="J342" i="23" s="1"/>
  <c r="J343" i="23" s="1"/>
  <c r="J344" i="23" s="1"/>
  <c r="J345" i="23" s="1"/>
  <c r="J346" i="23" s="1"/>
  <c r="J347" i="23" s="1"/>
  <c r="J348" i="23" s="1"/>
  <c r="E342" i="23"/>
  <c r="F342" i="23" s="1"/>
  <c r="E343" i="23"/>
  <c r="F343" i="23" s="1"/>
  <c r="E344" i="23"/>
  <c r="F344" i="23" s="1"/>
  <c r="E345" i="23"/>
  <c r="F345" i="23" s="1"/>
  <c r="E346" i="23"/>
  <c r="F346" i="23" s="1"/>
  <c r="E347" i="23"/>
  <c r="F347" i="23" s="1"/>
  <c r="E348" i="23"/>
  <c r="F348" i="23" s="1"/>
  <c r="E349" i="23"/>
  <c r="F349" i="23" s="1"/>
  <c r="J349" i="23" s="1"/>
  <c r="E350" i="23"/>
  <c r="F350" i="23" s="1"/>
  <c r="J350" i="23" s="1"/>
  <c r="J351" i="23" s="1"/>
  <c r="J352" i="23" s="1"/>
  <c r="J353" i="23" s="1"/>
  <c r="J354" i="23" s="1"/>
  <c r="J355" i="23" s="1"/>
  <c r="J356" i="23" s="1"/>
  <c r="J357" i="23" s="1"/>
  <c r="J358" i="23" s="1"/>
  <c r="J359" i="23" s="1"/>
  <c r="J360" i="23" s="1"/>
  <c r="J361" i="23" s="1"/>
  <c r="E351" i="23"/>
  <c r="F351" i="23" s="1"/>
  <c r="E352" i="23"/>
  <c r="F352" i="23" s="1"/>
  <c r="E353" i="23"/>
  <c r="F353" i="23" s="1"/>
  <c r="E354" i="23"/>
  <c r="F354" i="23" s="1"/>
  <c r="E355" i="23"/>
  <c r="F355" i="23" s="1"/>
  <c r="E356" i="23"/>
  <c r="F356" i="23" s="1"/>
  <c r="E357" i="23"/>
  <c r="F357" i="23" s="1"/>
  <c r="E358" i="23"/>
  <c r="F358" i="23" s="1"/>
  <c r="E359" i="23"/>
  <c r="F359" i="23" s="1"/>
  <c r="E360" i="23"/>
  <c r="F360" i="23" s="1"/>
  <c r="E361" i="23"/>
  <c r="F361" i="23" s="1"/>
  <c r="E362" i="23"/>
  <c r="F362" i="23" s="1"/>
  <c r="J362" i="23" s="1"/>
  <c r="J363" i="23" s="1"/>
  <c r="J364" i="23" s="1"/>
  <c r="E363" i="23"/>
  <c r="F363" i="23" s="1"/>
  <c r="E364" i="23"/>
  <c r="F364" i="23" s="1"/>
  <c r="E365" i="23"/>
  <c r="F365" i="23" s="1"/>
  <c r="J365" i="23" s="1"/>
  <c r="E366" i="23"/>
  <c r="F366" i="23" s="1"/>
  <c r="J366" i="23" s="1"/>
  <c r="J367" i="23" s="1"/>
  <c r="J368" i="23" s="1"/>
  <c r="J369" i="23" s="1"/>
  <c r="J370" i="23" s="1"/>
  <c r="J371" i="23" s="1"/>
  <c r="J372" i="23" s="1"/>
  <c r="J373" i="23" s="1"/>
  <c r="J374" i="23" s="1"/>
  <c r="J375" i="23" s="1"/>
  <c r="J376" i="23" s="1"/>
  <c r="E367" i="23"/>
  <c r="F367" i="23" s="1"/>
  <c r="E368" i="23"/>
  <c r="F368" i="23" s="1"/>
  <c r="E369" i="23"/>
  <c r="F369" i="23" s="1"/>
  <c r="E370" i="23"/>
  <c r="F370" i="23" s="1"/>
  <c r="E371" i="23"/>
  <c r="F371" i="23" s="1"/>
  <c r="E372" i="23"/>
  <c r="F372" i="23" s="1"/>
  <c r="E373" i="23"/>
  <c r="F373" i="23" s="1"/>
  <c r="E374" i="23"/>
  <c r="F374" i="23" s="1"/>
  <c r="E375" i="23"/>
  <c r="F375" i="23" s="1"/>
  <c r="E376" i="23"/>
  <c r="F376" i="23" s="1"/>
  <c r="E377" i="23"/>
  <c r="F377" i="23" s="1"/>
  <c r="J377" i="23" s="1"/>
  <c r="J378" i="23" s="1"/>
  <c r="J379" i="23" s="1"/>
  <c r="J380" i="23" s="1"/>
  <c r="E378" i="23"/>
  <c r="F378" i="23" s="1"/>
  <c r="E379" i="23"/>
  <c r="F379" i="23" s="1"/>
  <c r="E380" i="23"/>
  <c r="F380" i="23" s="1"/>
  <c r="E381" i="23"/>
  <c r="F381" i="23" s="1"/>
  <c r="J381" i="23" s="1"/>
  <c r="J382" i="23" s="1"/>
  <c r="J383" i="23" s="1"/>
  <c r="J384" i="23" s="1"/>
  <c r="E382" i="23"/>
  <c r="F382" i="23" s="1"/>
  <c r="E383" i="23"/>
  <c r="F383" i="23" s="1"/>
  <c r="E384" i="23"/>
  <c r="F384" i="23" s="1"/>
  <c r="E385" i="23"/>
  <c r="F385" i="23" s="1"/>
  <c r="J385" i="23" s="1"/>
  <c r="E386" i="23"/>
  <c r="F386" i="23" s="1"/>
  <c r="J386" i="23" s="1"/>
  <c r="J387" i="23" s="1"/>
  <c r="J388" i="23" s="1"/>
  <c r="J389" i="23" s="1"/>
  <c r="J390" i="23" s="1"/>
  <c r="J391" i="23" s="1"/>
  <c r="J392" i="23" s="1"/>
  <c r="J393" i="23" s="1"/>
  <c r="E387" i="23"/>
  <c r="F387" i="23" s="1"/>
  <c r="E388" i="23"/>
  <c r="F388" i="23" s="1"/>
  <c r="E389" i="23"/>
  <c r="F389" i="23" s="1"/>
  <c r="E390" i="23"/>
  <c r="F390" i="23" s="1"/>
  <c r="E391" i="23"/>
  <c r="F391" i="23" s="1"/>
  <c r="E392" i="23"/>
  <c r="F392" i="23" s="1"/>
  <c r="E393" i="23"/>
  <c r="F393" i="23" s="1"/>
  <c r="E394" i="23"/>
  <c r="F394" i="23" s="1"/>
  <c r="J394" i="23" s="1"/>
  <c r="J395" i="23" s="1"/>
  <c r="J396" i="23" s="1"/>
  <c r="J397" i="23" s="1"/>
  <c r="J398" i="23" s="1"/>
  <c r="J399" i="23" s="1"/>
  <c r="J400" i="23" s="1"/>
  <c r="J401" i="23" s="1"/>
  <c r="E395" i="23"/>
  <c r="F395" i="23" s="1"/>
  <c r="E396" i="23"/>
  <c r="F396" i="23" s="1"/>
  <c r="E397" i="23"/>
  <c r="F397" i="23" s="1"/>
  <c r="E398" i="23"/>
  <c r="F398" i="23" s="1"/>
  <c r="E399" i="23"/>
  <c r="F399" i="23" s="1"/>
  <c r="E400" i="23"/>
  <c r="F400" i="23" s="1"/>
  <c r="E401" i="23"/>
  <c r="F401" i="23" s="1"/>
  <c r="E402" i="23"/>
  <c r="F402" i="23" s="1"/>
  <c r="J402" i="23" s="1"/>
  <c r="J403" i="23" s="1"/>
  <c r="J404" i="23" s="1"/>
  <c r="J405" i="23" s="1"/>
  <c r="E403" i="23"/>
  <c r="F403" i="23" s="1"/>
  <c r="E404" i="23"/>
  <c r="F404" i="23" s="1"/>
  <c r="E405" i="23"/>
  <c r="F405" i="23" s="1"/>
  <c r="E406" i="23"/>
  <c r="F406" i="23" s="1"/>
  <c r="J406" i="23" s="1"/>
  <c r="J407" i="23" s="1"/>
  <c r="E407" i="23"/>
  <c r="F407" i="23" s="1"/>
  <c r="E408" i="23"/>
  <c r="F408" i="23" s="1"/>
  <c r="J408" i="23" s="1"/>
  <c r="J409" i="23" s="1"/>
  <c r="J410" i="23" s="1"/>
  <c r="E409" i="23"/>
  <c r="F409" i="23" s="1"/>
  <c r="E410" i="23"/>
  <c r="F410" i="23" s="1"/>
  <c r="E411" i="23"/>
  <c r="F411" i="23" s="1"/>
  <c r="J411" i="23" s="1"/>
  <c r="J412" i="23" s="1"/>
  <c r="J413" i="23" s="1"/>
  <c r="E412" i="23"/>
  <c r="F412" i="23" s="1"/>
  <c r="E413" i="23"/>
  <c r="F413" i="23" s="1"/>
  <c r="E414" i="23"/>
  <c r="F414" i="23" s="1"/>
  <c r="J414" i="23" s="1"/>
  <c r="J415" i="23" s="1"/>
  <c r="J416" i="23" s="1"/>
  <c r="J417" i="23" s="1"/>
  <c r="J418" i="23" s="1"/>
  <c r="E415" i="23"/>
  <c r="F415" i="23" s="1"/>
  <c r="E416" i="23"/>
  <c r="F416" i="23" s="1"/>
  <c r="E417" i="23"/>
  <c r="F417" i="23" s="1"/>
  <c r="E418" i="23"/>
  <c r="F418" i="23" s="1"/>
  <c r="E419" i="23"/>
  <c r="F419" i="23" s="1"/>
  <c r="J419" i="23" s="1"/>
  <c r="J420" i="23" s="1"/>
  <c r="J421" i="23" s="1"/>
  <c r="J422" i="23" s="1"/>
  <c r="E420" i="23"/>
  <c r="F420" i="23" s="1"/>
  <c r="E421" i="23"/>
  <c r="F421" i="23" s="1"/>
  <c r="E422" i="23"/>
  <c r="F422" i="23" s="1"/>
  <c r="E423" i="23"/>
  <c r="F423" i="23" s="1"/>
  <c r="I423" i="23" s="1"/>
  <c r="E424" i="23"/>
  <c r="F424" i="23" s="1"/>
  <c r="I424" i="23" s="1"/>
  <c r="I425" i="23" s="1"/>
  <c r="I426" i="23" s="1"/>
  <c r="I427" i="23" s="1"/>
  <c r="I428" i="23" s="1"/>
  <c r="I429" i="23" s="1"/>
  <c r="I430" i="23" s="1"/>
  <c r="I431" i="23" s="1"/>
  <c r="I432" i="23" s="1"/>
  <c r="I433" i="23" s="1"/>
  <c r="I434" i="23" s="1"/>
  <c r="E425" i="23"/>
  <c r="F425" i="23" s="1"/>
  <c r="J425" i="23" s="1"/>
  <c r="J426" i="23" s="1"/>
  <c r="J427" i="23" s="1"/>
  <c r="J428" i="23" s="1"/>
  <c r="J429" i="23" s="1"/>
  <c r="J430" i="23" s="1"/>
  <c r="J431" i="23" s="1"/>
  <c r="J432" i="23" s="1"/>
  <c r="E426" i="23"/>
  <c r="F426" i="23" s="1"/>
  <c r="E427" i="23"/>
  <c r="F427" i="23" s="1"/>
  <c r="E428" i="23"/>
  <c r="F428" i="23" s="1"/>
  <c r="E429" i="23"/>
  <c r="F429" i="23" s="1"/>
  <c r="E430" i="23"/>
  <c r="F430" i="23" s="1"/>
  <c r="E431" i="23"/>
  <c r="F431" i="23" s="1"/>
  <c r="E432" i="23"/>
  <c r="F432" i="23" s="1"/>
  <c r="E433" i="23"/>
  <c r="F433" i="23" s="1"/>
  <c r="J433" i="23" s="1"/>
  <c r="J434" i="23" s="1"/>
  <c r="E434" i="23"/>
  <c r="F434" i="23" s="1"/>
  <c r="E435" i="23"/>
  <c r="F435" i="23" s="1"/>
  <c r="J435" i="23" s="1"/>
  <c r="E436" i="23"/>
  <c r="F436" i="23" s="1"/>
  <c r="J436" i="23" s="1"/>
  <c r="J437" i="23" s="1"/>
  <c r="J438" i="23" s="1"/>
  <c r="J439" i="23" s="1"/>
  <c r="E437" i="23"/>
  <c r="F437" i="23" s="1"/>
  <c r="E438" i="23"/>
  <c r="F438" i="23" s="1"/>
  <c r="E439" i="23"/>
  <c r="F439" i="23" s="1"/>
  <c r="E440" i="23"/>
  <c r="F440" i="23" s="1"/>
  <c r="J440" i="23" s="1"/>
  <c r="E441" i="23"/>
  <c r="F441" i="23" s="1"/>
  <c r="J441" i="23" s="1"/>
  <c r="J442" i="23" s="1"/>
  <c r="J443" i="23" s="1"/>
  <c r="J444" i="23" s="1"/>
  <c r="J445" i="23" s="1"/>
  <c r="J446" i="23" s="1"/>
  <c r="J447" i="23" s="1"/>
  <c r="J448" i="23" s="1"/>
  <c r="J449" i="23" s="1"/>
  <c r="E442" i="23"/>
  <c r="F442" i="23" s="1"/>
  <c r="E443" i="23"/>
  <c r="F443" i="23" s="1"/>
  <c r="E444" i="23"/>
  <c r="F444" i="23" s="1"/>
  <c r="E445" i="23"/>
  <c r="F445" i="23" s="1"/>
  <c r="E446" i="23"/>
  <c r="F446" i="23" s="1"/>
  <c r="E447" i="23"/>
  <c r="F447" i="23" s="1"/>
  <c r="E448" i="23"/>
  <c r="F448" i="23" s="1"/>
  <c r="E449" i="23"/>
  <c r="F449" i="23" s="1"/>
  <c r="E450" i="23"/>
  <c r="F450" i="23" s="1"/>
  <c r="J450" i="23" s="1"/>
  <c r="J451" i="23" s="1"/>
  <c r="J452" i="23" s="1"/>
  <c r="J453" i="23" s="1"/>
  <c r="E451" i="23"/>
  <c r="F451" i="23" s="1"/>
  <c r="E452" i="23"/>
  <c r="F452" i="23" s="1"/>
  <c r="E453" i="23"/>
  <c r="F453" i="23" s="1"/>
  <c r="E454" i="23"/>
  <c r="F454" i="23" s="1"/>
  <c r="J454" i="23" s="1"/>
  <c r="J455" i="23" s="1"/>
  <c r="J456" i="23" s="1"/>
  <c r="J457" i="23" s="1"/>
  <c r="E455" i="23"/>
  <c r="F455" i="23" s="1"/>
  <c r="E456" i="23"/>
  <c r="F456" i="23" s="1"/>
  <c r="E457" i="23"/>
  <c r="F457" i="23" s="1"/>
  <c r="E458" i="23"/>
  <c r="F458" i="23" s="1"/>
  <c r="J458" i="23" s="1"/>
  <c r="E459" i="23"/>
  <c r="F459" i="23" s="1"/>
  <c r="J459" i="23" s="1"/>
  <c r="J460" i="23" s="1"/>
  <c r="J461" i="23" s="1"/>
  <c r="J462" i="23" s="1"/>
  <c r="J463" i="23" s="1"/>
  <c r="J464" i="23" s="1"/>
  <c r="J465" i="23" s="1"/>
  <c r="J466" i="23" s="1"/>
  <c r="E460" i="23"/>
  <c r="F460" i="23" s="1"/>
  <c r="E461" i="23"/>
  <c r="F461" i="23" s="1"/>
  <c r="E462" i="23"/>
  <c r="F462" i="23" s="1"/>
  <c r="E463" i="23"/>
  <c r="F463" i="23" s="1"/>
  <c r="E464" i="23"/>
  <c r="F464" i="23" s="1"/>
  <c r="E465" i="23"/>
  <c r="F465" i="23" s="1"/>
  <c r="E466" i="23"/>
  <c r="F466" i="23" s="1"/>
  <c r="E467" i="23"/>
  <c r="F467" i="23" s="1"/>
  <c r="J467" i="23" s="1"/>
  <c r="J468" i="23" s="1"/>
  <c r="J469" i="23" s="1"/>
  <c r="J470" i="23" s="1"/>
  <c r="J471" i="23" s="1"/>
  <c r="J472" i="23" s="1"/>
  <c r="E468" i="23"/>
  <c r="F468" i="23" s="1"/>
  <c r="E469" i="23"/>
  <c r="F469" i="23" s="1"/>
  <c r="E470" i="23"/>
  <c r="F470" i="23" s="1"/>
  <c r="E471" i="23"/>
  <c r="F471" i="23" s="1"/>
  <c r="E472" i="23"/>
  <c r="F472" i="23" s="1"/>
  <c r="E473" i="23"/>
  <c r="F473" i="23" s="1"/>
  <c r="J473" i="23" s="1"/>
  <c r="J474" i="23" s="1"/>
  <c r="J475" i="23" s="1"/>
  <c r="J476" i="23" s="1"/>
  <c r="E474" i="23"/>
  <c r="F474" i="23" s="1"/>
  <c r="E475" i="23"/>
  <c r="F475" i="23" s="1"/>
  <c r="E476" i="23"/>
  <c r="F476" i="23" s="1"/>
  <c r="E477" i="23"/>
  <c r="F477" i="23" s="1"/>
  <c r="J477" i="23" s="1"/>
  <c r="J478" i="23" s="1"/>
  <c r="J479" i="23" s="1"/>
  <c r="J480" i="23" s="1"/>
  <c r="E478" i="23"/>
  <c r="F478" i="23" s="1"/>
  <c r="E479" i="23"/>
  <c r="F479" i="23" s="1"/>
  <c r="E480" i="23"/>
  <c r="F480" i="23" s="1"/>
  <c r="E481" i="23"/>
  <c r="F481" i="23" s="1"/>
  <c r="J481" i="23" s="1"/>
  <c r="J482" i="23" s="1"/>
  <c r="J483" i="23" s="1"/>
  <c r="J484" i="23" s="1"/>
  <c r="E482" i="23"/>
  <c r="F482" i="23" s="1"/>
  <c r="E483" i="23"/>
  <c r="F483" i="23" s="1"/>
  <c r="E484" i="23"/>
  <c r="F484" i="23" s="1"/>
  <c r="E485" i="23"/>
  <c r="F485" i="23" s="1"/>
  <c r="J485" i="23" s="1"/>
  <c r="E486" i="23"/>
  <c r="F486" i="23" s="1"/>
  <c r="J486" i="23" s="1"/>
  <c r="J487" i="23" s="1"/>
  <c r="J488" i="23" s="1"/>
  <c r="J489" i="23" s="1"/>
  <c r="J490" i="23" s="1"/>
  <c r="J491" i="23" s="1"/>
  <c r="J492" i="23" s="1"/>
  <c r="J493" i="23" s="1"/>
  <c r="E487" i="23"/>
  <c r="F487" i="23" s="1"/>
  <c r="E488" i="23"/>
  <c r="F488" i="23" s="1"/>
  <c r="E489" i="23"/>
  <c r="F489" i="23" s="1"/>
  <c r="E490" i="23"/>
  <c r="F490" i="23" s="1"/>
  <c r="E491" i="23"/>
  <c r="F491" i="23" s="1"/>
  <c r="E492" i="23"/>
  <c r="F492" i="23" s="1"/>
  <c r="E493" i="23"/>
  <c r="F493" i="23" s="1"/>
  <c r="E494" i="23"/>
  <c r="F494" i="23" s="1"/>
  <c r="I494" i="23" s="1"/>
  <c r="E495" i="23"/>
  <c r="F495" i="23" s="1"/>
  <c r="J495" i="23" s="1"/>
  <c r="J496" i="23" s="1"/>
  <c r="J497" i="23" s="1"/>
  <c r="J498" i="23" s="1"/>
  <c r="J499" i="23" s="1"/>
  <c r="J500" i="23" s="1"/>
  <c r="J501" i="23" s="1"/>
  <c r="J502" i="23" s="1"/>
  <c r="E496" i="23"/>
  <c r="F496" i="23" s="1"/>
  <c r="E497" i="23"/>
  <c r="F497" i="23" s="1"/>
  <c r="E498" i="23"/>
  <c r="F498" i="23" s="1"/>
  <c r="E499" i="23"/>
  <c r="F499" i="23" s="1"/>
  <c r="E500" i="23"/>
  <c r="F500" i="23" s="1"/>
  <c r="E501" i="23"/>
  <c r="F501" i="23" s="1"/>
  <c r="E502" i="23"/>
  <c r="F502" i="23" s="1"/>
  <c r="E503" i="23"/>
  <c r="F503" i="23" s="1"/>
  <c r="J503" i="23" s="1"/>
  <c r="J504" i="23" s="1"/>
  <c r="J505" i="23" s="1"/>
  <c r="J506" i="23" s="1"/>
  <c r="E504" i="23"/>
  <c r="F504" i="23" s="1"/>
  <c r="E505" i="23"/>
  <c r="F505" i="23" s="1"/>
  <c r="E506" i="23"/>
  <c r="F506" i="23" s="1"/>
  <c r="E507" i="23"/>
  <c r="F507" i="23" s="1"/>
  <c r="J507" i="23" s="1"/>
  <c r="J508" i="23" s="1"/>
  <c r="J509" i="23" s="1"/>
  <c r="J510" i="23" s="1"/>
  <c r="E508" i="23"/>
  <c r="F508" i="23" s="1"/>
  <c r="E509" i="23"/>
  <c r="F509" i="23" s="1"/>
  <c r="E510" i="23"/>
  <c r="F510" i="23" s="1"/>
  <c r="E511" i="23"/>
  <c r="F511" i="23" s="1"/>
  <c r="J511" i="23" s="1"/>
  <c r="J512" i="23" s="1"/>
  <c r="J513" i="23" s="1"/>
  <c r="J514" i="23" s="1"/>
  <c r="E512" i="23"/>
  <c r="F512" i="23" s="1"/>
  <c r="E513" i="23"/>
  <c r="F513" i="23" s="1"/>
  <c r="E514" i="23"/>
  <c r="F514" i="23" s="1"/>
  <c r="E515" i="23"/>
  <c r="F515" i="23" s="1"/>
  <c r="J515" i="23" s="1"/>
  <c r="J516" i="23" s="1"/>
  <c r="J517" i="23" s="1"/>
  <c r="J518" i="23" s="1"/>
  <c r="E516" i="23"/>
  <c r="F516" i="23" s="1"/>
  <c r="E517" i="23"/>
  <c r="F517" i="23" s="1"/>
  <c r="E518" i="23"/>
  <c r="F518" i="23" s="1"/>
  <c r="E519" i="23"/>
  <c r="F519" i="23" s="1"/>
  <c r="J519" i="23" s="1"/>
  <c r="J520" i="23" s="1"/>
  <c r="J521" i="23" s="1"/>
  <c r="J522" i="23" s="1"/>
  <c r="E520" i="23"/>
  <c r="F520" i="23" s="1"/>
  <c r="E521" i="23"/>
  <c r="F521" i="23" s="1"/>
  <c r="E522" i="23"/>
  <c r="F522" i="23" s="1"/>
  <c r="E523" i="23"/>
  <c r="F523" i="23" s="1"/>
  <c r="J523" i="23" s="1"/>
  <c r="J524" i="23" s="1"/>
  <c r="J525" i="23" s="1"/>
  <c r="J526" i="23" s="1"/>
  <c r="E524" i="23"/>
  <c r="F524" i="23" s="1"/>
  <c r="E525" i="23"/>
  <c r="F525" i="23" s="1"/>
  <c r="E526" i="23"/>
  <c r="F526" i="23" s="1"/>
  <c r="E527" i="23"/>
  <c r="F527" i="23" s="1"/>
  <c r="J527" i="23" s="1"/>
  <c r="J528" i="23" s="1"/>
  <c r="J529" i="23" s="1"/>
  <c r="J530" i="23" s="1"/>
  <c r="J531" i="23" s="1"/>
  <c r="E528" i="23"/>
  <c r="F528" i="23" s="1"/>
  <c r="E529" i="23"/>
  <c r="F529" i="23" s="1"/>
  <c r="E530" i="23"/>
  <c r="F530" i="23" s="1"/>
  <c r="E531" i="23"/>
  <c r="F531" i="23" s="1"/>
  <c r="E532" i="23"/>
  <c r="F532" i="23" s="1"/>
  <c r="J532" i="23" s="1"/>
  <c r="E533" i="23"/>
  <c r="F533" i="23" s="1"/>
  <c r="J533" i="23" s="1"/>
  <c r="J534" i="23" s="1"/>
  <c r="J535" i="23" s="1"/>
  <c r="J536" i="23" s="1"/>
  <c r="E534" i="23"/>
  <c r="F534" i="23" s="1"/>
  <c r="E535" i="23"/>
  <c r="F535" i="23" s="1"/>
  <c r="E536" i="23"/>
  <c r="F536" i="23" s="1"/>
  <c r="E537" i="23"/>
  <c r="F537" i="23" s="1"/>
  <c r="J537" i="23" s="1"/>
  <c r="J538" i="23" s="1"/>
  <c r="J539" i="23" s="1"/>
  <c r="J540" i="23" s="1"/>
  <c r="J541" i="23" s="1"/>
  <c r="J542" i="23" s="1"/>
  <c r="J543" i="23" s="1"/>
  <c r="J544" i="23" s="1"/>
  <c r="J545" i="23" s="1"/>
  <c r="J546" i="23" s="1"/>
  <c r="J547" i="23" s="1"/>
  <c r="J548" i="23" s="1"/>
  <c r="J549" i="23" s="1"/>
  <c r="J550" i="23" s="1"/>
  <c r="J551" i="23" s="1"/>
  <c r="J552" i="23" s="1"/>
  <c r="E538" i="23"/>
  <c r="F538" i="23" s="1"/>
  <c r="E539" i="23"/>
  <c r="F539" i="23" s="1"/>
  <c r="E540" i="23"/>
  <c r="F540" i="23" s="1"/>
  <c r="E541" i="23"/>
  <c r="F541" i="23" s="1"/>
  <c r="E542" i="23"/>
  <c r="F542" i="23" s="1"/>
  <c r="E543" i="23"/>
  <c r="F543" i="23" s="1"/>
  <c r="E544" i="23"/>
  <c r="F544" i="23" s="1"/>
  <c r="E545" i="23"/>
  <c r="F545" i="23" s="1"/>
  <c r="E546" i="23"/>
  <c r="F546" i="23" s="1"/>
  <c r="E547" i="23"/>
  <c r="F547" i="23" s="1"/>
  <c r="E548" i="23"/>
  <c r="F548" i="23" s="1"/>
  <c r="E549" i="23"/>
  <c r="F549" i="23" s="1"/>
  <c r="E550" i="23"/>
  <c r="F550" i="23" s="1"/>
  <c r="E551" i="23"/>
  <c r="F551" i="23" s="1"/>
  <c r="E552" i="23"/>
  <c r="F552" i="23" s="1"/>
  <c r="E553" i="23"/>
  <c r="F553" i="23" s="1"/>
  <c r="J553" i="23" s="1"/>
  <c r="J554" i="23" s="1"/>
  <c r="J555" i="23" s="1"/>
  <c r="J556" i="23" s="1"/>
  <c r="E554" i="23"/>
  <c r="F554" i="23" s="1"/>
  <c r="E555" i="23"/>
  <c r="F555" i="23" s="1"/>
  <c r="E556" i="23"/>
  <c r="F556" i="23" s="1"/>
  <c r="E557" i="23"/>
  <c r="F557" i="23" s="1"/>
  <c r="J557" i="23" s="1"/>
  <c r="E558" i="23"/>
  <c r="F558" i="23" s="1"/>
  <c r="J558" i="23" s="1"/>
  <c r="J559" i="23" s="1"/>
  <c r="J560" i="23" s="1"/>
  <c r="J561" i="23" s="1"/>
  <c r="J562" i="23" s="1"/>
  <c r="J563" i="23" s="1"/>
  <c r="J564" i="23" s="1"/>
  <c r="J565" i="23" s="1"/>
  <c r="E559" i="23"/>
  <c r="F559" i="23" s="1"/>
  <c r="E560" i="23"/>
  <c r="F560" i="23" s="1"/>
  <c r="E561" i="23"/>
  <c r="F561" i="23" s="1"/>
  <c r="E562" i="23"/>
  <c r="F562" i="23" s="1"/>
  <c r="E563" i="23"/>
  <c r="F563" i="23" s="1"/>
  <c r="E564" i="23"/>
  <c r="F564" i="23" s="1"/>
  <c r="E565" i="23"/>
  <c r="F565" i="23" s="1"/>
  <c r="E566" i="23"/>
  <c r="F566" i="23" s="1"/>
  <c r="J566" i="23" s="1"/>
  <c r="J567" i="23" s="1"/>
  <c r="J568" i="23" s="1"/>
  <c r="J569" i="23" s="1"/>
  <c r="E567" i="23"/>
  <c r="F567" i="23" s="1"/>
  <c r="E568" i="23"/>
  <c r="F568" i="23" s="1"/>
  <c r="E569" i="23"/>
  <c r="F569" i="23" s="1"/>
  <c r="E570" i="23"/>
  <c r="F570" i="23" s="1"/>
  <c r="J570" i="23" s="1"/>
  <c r="J571" i="23" s="1"/>
  <c r="J572" i="23" s="1"/>
  <c r="J573" i="23" s="1"/>
  <c r="J574" i="23" s="1"/>
  <c r="J575" i="23" s="1"/>
  <c r="J576" i="23" s="1"/>
  <c r="J577" i="23" s="1"/>
  <c r="E571" i="23"/>
  <c r="F571" i="23" s="1"/>
  <c r="E572" i="23"/>
  <c r="F572" i="23" s="1"/>
  <c r="E573" i="23"/>
  <c r="F573" i="23" s="1"/>
  <c r="E574" i="23"/>
  <c r="F574" i="23" s="1"/>
  <c r="E575" i="23"/>
  <c r="F575" i="23" s="1"/>
  <c r="E576" i="23"/>
  <c r="F576" i="23" s="1"/>
  <c r="E577" i="23"/>
  <c r="F577" i="23" s="1"/>
  <c r="E578" i="23"/>
  <c r="F578" i="23" s="1"/>
  <c r="J578" i="23" s="1"/>
  <c r="J579" i="23" s="1"/>
  <c r="J580" i="23" s="1"/>
  <c r="J581" i="23" s="1"/>
  <c r="E579" i="23"/>
  <c r="F579" i="23" s="1"/>
  <c r="E580" i="23"/>
  <c r="F580" i="23" s="1"/>
  <c r="E581" i="23"/>
  <c r="F581" i="23" s="1"/>
  <c r="E582" i="23"/>
  <c r="F582" i="23" s="1"/>
  <c r="J582" i="23" s="1"/>
  <c r="E583" i="23"/>
  <c r="F583" i="23" s="1"/>
  <c r="J583" i="23" s="1"/>
  <c r="J584" i="23" s="1"/>
  <c r="J585" i="23" s="1"/>
  <c r="J586" i="23" s="1"/>
  <c r="E584" i="23"/>
  <c r="F584" i="23" s="1"/>
  <c r="E585" i="23"/>
  <c r="F585" i="23" s="1"/>
  <c r="E586" i="23"/>
  <c r="F586" i="23" s="1"/>
  <c r="E587" i="23"/>
  <c r="F587" i="23" s="1"/>
  <c r="J587" i="23" s="1"/>
  <c r="J588" i="23" s="1"/>
  <c r="J589" i="23" s="1"/>
  <c r="J590" i="23" s="1"/>
  <c r="J591" i="23" s="1"/>
  <c r="J592" i="23" s="1"/>
  <c r="E588" i="23"/>
  <c r="F588" i="23" s="1"/>
  <c r="E589" i="23"/>
  <c r="F589" i="23" s="1"/>
  <c r="E590" i="23"/>
  <c r="F590" i="23" s="1"/>
  <c r="E591" i="23"/>
  <c r="F591" i="23" s="1"/>
  <c r="E592" i="23"/>
  <c r="F592" i="23" s="1"/>
  <c r="E593" i="23"/>
  <c r="F593" i="23" s="1"/>
  <c r="J593" i="23" s="1"/>
  <c r="J594" i="23" s="1"/>
  <c r="J595" i="23" s="1"/>
  <c r="J596" i="23" s="1"/>
  <c r="E594" i="23"/>
  <c r="F594" i="23" s="1"/>
  <c r="E595" i="23"/>
  <c r="F595" i="23" s="1"/>
  <c r="E596" i="23"/>
  <c r="F596" i="23" s="1"/>
  <c r="E597" i="23"/>
  <c r="F597" i="23" s="1"/>
  <c r="J597" i="23" s="1"/>
  <c r="E598" i="23"/>
  <c r="F598" i="23" s="1"/>
  <c r="J598" i="23" s="1"/>
  <c r="J599" i="23" s="1"/>
  <c r="J600" i="23" s="1"/>
  <c r="J601" i="23" s="1"/>
  <c r="E599" i="23"/>
  <c r="F599" i="23" s="1"/>
  <c r="E600" i="23"/>
  <c r="F600" i="23" s="1"/>
  <c r="E601" i="23"/>
  <c r="F601" i="23" s="1"/>
  <c r="E602" i="23"/>
  <c r="F602" i="23" s="1"/>
  <c r="J602" i="23" s="1"/>
  <c r="J603" i="23" s="1"/>
  <c r="J604" i="23" s="1"/>
  <c r="J605" i="23" s="1"/>
  <c r="E603" i="23"/>
  <c r="F603" i="23" s="1"/>
  <c r="E604" i="23"/>
  <c r="F604" i="23" s="1"/>
  <c r="E605" i="23"/>
  <c r="F605" i="23" s="1"/>
  <c r="E606" i="23"/>
  <c r="F606" i="23" s="1"/>
  <c r="J606" i="23" s="1"/>
  <c r="E607" i="23"/>
  <c r="F607" i="23" s="1"/>
  <c r="J607" i="23" s="1"/>
  <c r="E608" i="23"/>
  <c r="F608" i="23" s="1"/>
  <c r="J608" i="23" s="1"/>
  <c r="J609" i="23" s="1"/>
  <c r="J610" i="23" s="1"/>
  <c r="J611" i="23" s="1"/>
  <c r="J612" i="23" s="1"/>
  <c r="J613" i="23" s="1"/>
  <c r="E609" i="23"/>
  <c r="F609" i="23" s="1"/>
  <c r="E610" i="23"/>
  <c r="F610" i="23" s="1"/>
  <c r="E611" i="23"/>
  <c r="F611" i="23" s="1"/>
  <c r="E612" i="23"/>
  <c r="F612" i="23" s="1"/>
  <c r="E613" i="23"/>
  <c r="F613" i="23" s="1"/>
  <c r="E614" i="23"/>
  <c r="F614" i="23" s="1"/>
  <c r="J614" i="23" s="1"/>
  <c r="J615" i="23" s="1"/>
  <c r="J616" i="23" s="1"/>
  <c r="J617" i="23" s="1"/>
  <c r="E615" i="23"/>
  <c r="F615" i="23" s="1"/>
  <c r="E616" i="23"/>
  <c r="F616" i="23" s="1"/>
  <c r="E617" i="23"/>
  <c r="F617" i="23" s="1"/>
  <c r="E618" i="23"/>
  <c r="F618" i="23" s="1"/>
  <c r="J618" i="23" s="1"/>
  <c r="J619" i="23" s="1"/>
  <c r="J620" i="23" s="1"/>
  <c r="J621" i="23" s="1"/>
  <c r="E619" i="23"/>
  <c r="F619" i="23" s="1"/>
  <c r="E620" i="23"/>
  <c r="F620" i="23" s="1"/>
  <c r="E621" i="23"/>
  <c r="F621" i="23" s="1"/>
  <c r="E622" i="23"/>
  <c r="F622" i="23" s="1"/>
  <c r="J622" i="23" s="1"/>
  <c r="J623" i="23" s="1"/>
  <c r="J624" i="23" s="1"/>
  <c r="J625" i="23" s="1"/>
  <c r="E623" i="23"/>
  <c r="F623" i="23" s="1"/>
  <c r="E624" i="23"/>
  <c r="F624" i="23" s="1"/>
  <c r="E625" i="23"/>
  <c r="F625" i="23" s="1"/>
  <c r="E626" i="23"/>
  <c r="F626" i="23" s="1"/>
  <c r="J626" i="23" s="1"/>
  <c r="E627" i="23"/>
  <c r="F627" i="23" s="1"/>
  <c r="J627" i="23" s="1"/>
  <c r="J628" i="23" s="1"/>
  <c r="J629" i="23" s="1"/>
  <c r="E628" i="23"/>
  <c r="F628" i="23" s="1"/>
  <c r="E629" i="23"/>
  <c r="F629" i="23" s="1"/>
  <c r="E630" i="23"/>
  <c r="F630" i="23" s="1"/>
  <c r="J630" i="23" s="1"/>
  <c r="J631" i="23" s="1"/>
  <c r="J632" i="23" s="1"/>
  <c r="J633" i="23" s="1"/>
  <c r="J634" i="23" s="1"/>
  <c r="E631" i="23"/>
  <c r="F631" i="23" s="1"/>
  <c r="E632" i="23"/>
  <c r="F632" i="23" s="1"/>
  <c r="E633" i="23"/>
  <c r="F633" i="23" s="1"/>
  <c r="E634" i="23"/>
  <c r="F634" i="23" s="1"/>
  <c r="E635" i="23"/>
  <c r="F635" i="23" s="1"/>
  <c r="J635" i="23" s="1"/>
  <c r="J636" i="23" s="1"/>
  <c r="J637" i="23" s="1"/>
  <c r="J638" i="23" s="1"/>
  <c r="J639" i="23" s="1"/>
  <c r="E636" i="23"/>
  <c r="F636" i="23" s="1"/>
  <c r="E637" i="23"/>
  <c r="F637" i="23" s="1"/>
  <c r="E638" i="23"/>
  <c r="F638" i="23" s="1"/>
  <c r="E639" i="23"/>
  <c r="F639" i="23" s="1"/>
  <c r="E640" i="23"/>
  <c r="F640" i="23" s="1"/>
  <c r="J640" i="23" s="1"/>
  <c r="J641" i="23" s="1"/>
  <c r="J642" i="23" s="1"/>
  <c r="J643" i="23" s="1"/>
  <c r="J644" i="23" s="1"/>
  <c r="J645" i="23" s="1"/>
  <c r="E641" i="23"/>
  <c r="F641" i="23" s="1"/>
  <c r="E642" i="23"/>
  <c r="F642" i="23" s="1"/>
  <c r="E643" i="23"/>
  <c r="F643" i="23" s="1"/>
  <c r="E644" i="23"/>
  <c r="F644" i="23" s="1"/>
  <c r="E645" i="23"/>
  <c r="F645" i="23" s="1"/>
  <c r="E646" i="23"/>
  <c r="F646" i="23" s="1"/>
  <c r="J646" i="23" s="1"/>
  <c r="J647" i="23" s="1"/>
  <c r="J648" i="23" s="1"/>
  <c r="J649" i="23" s="1"/>
  <c r="J650" i="23" s="1"/>
  <c r="J651" i="23" s="1"/>
  <c r="E647" i="23"/>
  <c r="F647" i="23" s="1"/>
  <c r="E648" i="23"/>
  <c r="F648" i="23" s="1"/>
  <c r="E649" i="23"/>
  <c r="F649" i="23" s="1"/>
  <c r="E650" i="23"/>
  <c r="F650" i="23" s="1"/>
  <c r="E651" i="23"/>
  <c r="F651" i="23" s="1"/>
  <c r="E652" i="23"/>
  <c r="F652" i="23" s="1"/>
  <c r="J652" i="23" s="1"/>
  <c r="J653" i="23" s="1"/>
  <c r="J654" i="23" s="1"/>
  <c r="J655" i="23" s="1"/>
  <c r="J656" i="23" s="1"/>
  <c r="J657" i="23" s="1"/>
  <c r="E653" i="23"/>
  <c r="F653" i="23" s="1"/>
  <c r="E654" i="23"/>
  <c r="F654" i="23" s="1"/>
  <c r="E655" i="23"/>
  <c r="F655" i="23" s="1"/>
  <c r="E656" i="23"/>
  <c r="F656" i="23" s="1"/>
  <c r="E657" i="23"/>
  <c r="F657" i="23" s="1"/>
  <c r="E658" i="23"/>
  <c r="F658" i="23" s="1"/>
  <c r="J658" i="23" s="1"/>
  <c r="J659" i="23" s="1"/>
  <c r="J660" i="23" s="1"/>
  <c r="J661" i="23" s="1"/>
  <c r="E659" i="23"/>
  <c r="F659" i="23" s="1"/>
  <c r="E660" i="23"/>
  <c r="F660" i="23" s="1"/>
  <c r="E661" i="23"/>
  <c r="F661" i="23" s="1"/>
  <c r="E662" i="23"/>
  <c r="F662" i="23" s="1"/>
  <c r="J662" i="23" s="1"/>
  <c r="E663" i="23"/>
  <c r="F663" i="23" s="1"/>
  <c r="I663" i="23" s="1"/>
  <c r="I664" i="23" s="1"/>
  <c r="I665" i="23" s="1"/>
  <c r="I666" i="23" s="1"/>
  <c r="I667" i="23" s="1"/>
  <c r="I668" i="23" s="1"/>
  <c r="I669" i="23" s="1"/>
  <c r="I670" i="23" s="1"/>
  <c r="I671" i="23" s="1"/>
  <c r="I672" i="23" s="1"/>
  <c r="I673" i="23" s="1"/>
  <c r="I674" i="23" s="1"/>
  <c r="I675" i="23" s="1"/>
  <c r="I676" i="23" s="1"/>
  <c r="I677" i="23" s="1"/>
  <c r="I678" i="23" s="1"/>
  <c r="I679" i="23" s="1"/>
  <c r="I680" i="23" s="1"/>
  <c r="I681" i="23" s="1"/>
  <c r="I682" i="23" s="1"/>
  <c r="E664" i="23"/>
  <c r="F664" i="23" s="1"/>
  <c r="J664" i="23" s="1"/>
  <c r="J665" i="23" s="1"/>
  <c r="J666" i="23" s="1"/>
  <c r="J667" i="23" s="1"/>
  <c r="J668" i="23" s="1"/>
  <c r="J669" i="23" s="1"/>
  <c r="J670" i="23" s="1"/>
  <c r="J671" i="23" s="1"/>
  <c r="E665" i="23"/>
  <c r="F665" i="23" s="1"/>
  <c r="E666" i="23"/>
  <c r="F666" i="23" s="1"/>
  <c r="E667" i="23"/>
  <c r="F667" i="23" s="1"/>
  <c r="E668" i="23"/>
  <c r="F668" i="23" s="1"/>
  <c r="E669" i="23"/>
  <c r="F669" i="23" s="1"/>
  <c r="E670" i="23"/>
  <c r="F670" i="23" s="1"/>
  <c r="E671" i="23"/>
  <c r="F671" i="23" s="1"/>
  <c r="E672" i="23"/>
  <c r="F672" i="23" s="1"/>
  <c r="J672" i="23" s="1"/>
  <c r="J673" i="23" s="1"/>
  <c r="J674" i="23" s="1"/>
  <c r="J675" i="23" s="1"/>
  <c r="J676" i="23" s="1"/>
  <c r="J677" i="23" s="1"/>
  <c r="J678" i="23" s="1"/>
  <c r="E673" i="23"/>
  <c r="F673" i="23" s="1"/>
  <c r="E674" i="23"/>
  <c r="F674" i="23" s="1"/>
  <c r="E675" i="23"/>
  <c r="F675" i="23" s="1"/>
  <c r="E676" i="23"/>
  <c r="F676" i="23" s="1"/>
  <c r="E677" i="23"/>
  <c r="F677" i="23" s="1"/>
  <c r="E678" i="23"/>
  <c r="F678" i="23" s="1"/>
  <c r="E679" i="23"/>
  <c r="F679" i="23" s="1"/>
  <c r="J679" i="23" s="1"/>
  <c r="J680" i="23" s="1"/>
  <c r="J681" i="23" s="1"/>
  <c r="J682" i="23" s="1"/>
  <c r="E680" i="23"/>
  <c r="F680" i="23" s="1"/>
  <c r="E681" i="23"/>
  <c r="F681" i="23" s="1"/>
  <c r="E682" i="23"/>
  <c r="F682" i="23" s="1"/>
  <c r="E683" i="23"/>
  <c r="F683" i="23" s="1"/>
  <c r="J683" i="23" s="1"/>
  <c r="E684" i="23"/>
  <c r="F684" i="23" s="1"/>
  <c r="J684" i="23" s="1"/>
  <c r="J685" i="23" s="1"/>
  <c r="J686" i="23" s="1"/>
  <c r="J687" i="23" s="1"/>
  <c r="J688" i="23" s="1"/>
  <c r="J689" i="23" s="1"/>
  <c r="J690" i="23" s="1"/>
  <c r="J691" i="23" s="1"/>
  <c r="J692" i="23" s="1"/>
  <c r="J693" i="23" s="1"/>
  <c r="J694" i="23" s="1"/>
  <c r="J695" i="23" s="1"/>
  <c r="J696" i="23" s="1"/>
  <c r="J697" i="23" s="1"/>
  <c r="J698" i="23" s="1"/>
  <c r="J699" i="23" s="1"/>
  <c r="J700" i="23" s="1"/>
  <c r="J701" i="23" s="1"/>
  <c r="J702" i="23" s="1"/>
  <c r="E685" i="23"/>
  <c r="F685" i="23" s="1"/>
  <c r="E686" i="23"/>
  <c r="F686" i="23" s="1"/>
  <c r="E687" i="23"/>
  <c r="F687" i="23" s="1"/>
  <c r="E688" i="23"/>
  <c r="F688" i="23" s="1"/>
  <c r="E689" i="23"/>
  <c r="F689" i="23" s="1"/>
  <c r="E690" i="23"/>
  <c r="F690" i="23" s="1"/>
  <c r="E691" i="23"/>
  <c r="F691" i="23" s="1"/>
  <c r="E692" i="23"/>
  <c r="F692" i="23" s="1"/>
  <c r="E693" i="23"/>
  <c r="F693" i="23" s="1"/>
  <c r="E694" i="23"/>
  <c r="F694" i="23" s="1"/>
  <c r="E695" i="23"/>
  <c r="F695" i="23" s="1"/>
  <c r="E696" i="23"/>
  <c r="F696" i="23" s="1"/>
  <c r="E697" i="23"/>
  <c r="F697" i="23" s="1"/>
  <c r="E698" i="23"/>
  <c r="F698" i="23" s="1"/>
  <c r="E699" i="23"/>
  <c r="F699" i="23" s="1"/>
  <c r="E700" i="23"/>
  <c r="F700" i="23" s="1"/>
  <c r="E701" i="23"/>
  <c r="F701" i="23" s="1"/>
  <c r="E702" i="23"/>
  <c r="F702" i="23" s="1"/>
  <c r="E703" i="23"/>
  <c r="F703" i="23" s="1"/>
  <c r="J703" i="23" s="1"/>
  <c r="J704" i="23" s="1"/>
  <c r="J705" i="23" s="1"/>
  <c r="J706" i="23" s="1"/>
  <c r="J707" i="23" s="1"/>
  <c r="J708" i="23" s="1"/>
  <c r="J709" i="23" s="1"/>
  <c r="J710" i="23" s="1"/>
  <c r="J711" i="23" s="1"/>
  <c r="J712" i="23" s="1"/>
  <c r="J713" i="23" s="1"/>
  <c r="E704" i="23"/>
  <c r="F704" i="23" s="1"/>
  <c r="E705" i="23"/>
  <c r="F705" i="23" s="1"/>
  <c r="E706" i="23"/>
  <c r="F706" i="23" s="1"/>
  <c r="E707" i="23"/>
  <c r="F707" i="23" s="1"/>
  <c r="E708" i="23"/>
  <c r="F708" i="23" s="1"/>
  <c r="E709" i="23"/>
  <c r="F709" i="23" s="1"/>
  <c r="E710" i="23"/>
  <c r="F710" i="23" s="1"/>
  <c r="E711" i="23"/>
  <c r="F711" i="23" s="1"/>
  <c r="E712" i="23"/>
  <c r="F712" i="23" s="1"/>
  <c r="E713" i="23"/>
  <c r="F713" i="23" s="1"/>
  <c r="E714" i="23"/>
  <c r="F714" i="23" s="1"/>
  <c r="J714" i="23" s="1"/>
  <c r="J715" i="23" s="1"/>
  <c r="J716" i="23" s="1"/>
  <c r="J717" i="23" s="1"/>
  <c r="J718" i="23" s="1"/>
  <c r="E715" i="23"/>
  <c r="F715" i="23" s="1"/>
  <c r="E716" i="23"/>
  <c r="F716" i="23" s="1"/>
  <c r="E717" i="23"/>
  <c r="F717" i="23" s="1"/>
  <c r="E718" i="23"/>
  <c r="F718" i="23" s="1"/>
  <c r="E719" i="23"/>
  <c r="F719" i="23" s="1"/>
  <c r="J719" i="23" s="1"/>
  <c r="E720" i="23"/>
  <c r="F720" i="23" s="1"/>
  <c r="J720" i="23" s="1"/>
  <c r="J721" i="23" s="1"/>
  <c r="J722" i="23" s="1"/>
  <c r="J723" i="23" s="1"/>
  <c r="J724" i="23" s="1"/>
  <c r="J725" i="23" s="1"/>
  <c r="J726" i="23" s="1"/>
  <c r="J727" i="23" s="1"/>
  <c r="J728" i="23" s="1"/>
  <c r="J729" i="23" s="1"/>
  <c r="E721" i="23"/>
  <c r="F721" i="23" s="1"/>
  <c r="E722" i="23"/>
  <c r="F722" i="23" s="1"/>
  <c r="E723" i="23"/>
  <c r="F723" i="23" s="1"/>
  <c r="E724" i="23"/>
  <c r="F724" i="23" s="1"/>
  <c r="E725" i="23"/>
  <c r="F725" i="23" s="1"/>
  <c r="E726" i="23"/>
  <c r="F726" i="23" s="1"/>
  <c r="E727" i="23"/>
  <c r="F727" i="23" s="1"/>
  <c r="E728" i="23"/>
  <c r="F728" i="23" s="1"/>
  <c r="E729" i="23"/>
  <c r="F729" i="23" s="1"/>
  <c r="E730" i="23"/>
  <c r="F730" i="23" s="1"/>
  <c r="J730" i="23" s="1"/>
  <c r="J731" i="23" s="1"/>
  <c r="J732" i="23" s="1"/>
  <c r="J733" i="23" s="1"/>
  <c r="J734" i="23" s="1"/>
  <c r="J735" i="23" s="1"/>
  <c r="E731" i="23"/>
  <c r="F731" i="23" s="1"/>
  <c r="E732" i="23"/>
  <c r="F732" i="23" s="1"/>
  <c r="E733" i="23"/>
  <c r="F733" i="23" s="1"/>
  <c r="E734" i="23"/>
  <c r="F734" i="23" s="1"/>
  <c r="E735" i="23"/>
  <c r="F735" i="23" s="1"/>
  <c r="E736" i="23"/>
  <c r="F736" i="23" s="1"/>
  <c r="J736" i="23" s="1"/>
  <c r="J737" i="23" s="1"/>
  <c r="J738" i="23" s="1"/>
  <c r="J739" i="23" s="1"/>
  <c r="E737" i="23"/>
  <c r="F737" i="23" s="1"/>
  <c r="E738" i="23"/>
  <c r="F738" i="23" s="1"/>
  <c r="E739" i="23"/>
  <c r="F739" i="23" s="1"/>
  <c r="E740" i="23"/>
  <c r="F740" i="23" s="1"/>
  <c r="J740" i="23" s="1"/>
  <c r="J741" i="23" s="1"/>
  <c r="J742" i="23" s="1"/>
  <c r="J743" i="23" s="1"/>
  <c r="E741" i="23"/>
  <c r="F741" i="23" s="1"/>
  <c r="E742" i="23"/>
  <c r="F742" i="23" s="1"/>
  <c r="E743" i="23"/>
  <c r="F743" i="23" s="1"/>
  <c r="E744" i="23"/>
  <c r="F744" i="23" s="1"/>
  <c r="J744" i="23" s="1"/>
  <c r="J745" i="23" s="1"/>
  <c r="J746" i="23" s="1"/>
  <c r="J747" i="23" s="1"/>
  <c r="E745" i="23"/>
  <c r="F745" i="23" s="1"/>
  <c r="E746" i="23"/>
  <c r="F746" i="23" s="1"/>
  <c r="E747" i="23"/>
  <c r="F747" i="23" s="1"/>
  <c r="E748" i="23"/>
  <c r="F748" i="23" s="1"/>
  <c r="J748" i="23" s="1"/>
  <c r="E749" i="23"/>
  <c r="F749" i="23" s="1"/>
  <c r="J749" i="23" s="1"/>
  <c r="J750" i="23" s="1"/>
  <c r="J751" i="23" s="1"/>
  <c r="J752" i="23" s="1"/>
  <c r="J753" i="23" s="1"/>
  <c r="J754" i="23" s="1"/>
  <c r="E750" i="23"/>
  <c r="F750" i="23" s="1"/>
  <c r="E751" i="23"/>
  <c r="F751" i="23" s="1"/>
  <c r="E752" i="23"/>
  <c r="F752" i="23" s="1"/>
  <c r="E753" i="23"/>
  <c r="F753" i="23" s="1"/>
  <c r="E754" i="23"/>
  <c r="F754" i="23" s="1"/>
  <c r="E755" i="23"/>
  <c r="F755" i="23" s="1"/>
  <c r="I755" i="23" s="1"/>
  <c r="I756" i="23" s="1"/>
  <c r="I757" i="23" s="1"/>
  <c r="I758" i="23" s="1"/>
  <c r="I759" i="23" s="1"/>
  <c r="I760" i="23" s="1"/>
  <c r="I761" i="23" s="1"/>
  <c r="I762" i="23" s="1"/>
  <c r="I763" i="23" s="1"/>
  <c r="I764" i="23" s="1"/>
  <c r="I765" i="23" s="1"/>
  <c r="I766" i="23" s="1"/>
  <c r="I767" i="23" s="1"/>
  <c r="I768" i="23" s="1"/>
  <c r="I769" i="23" s="1"/>
  <c r="E756" i="23"/>
  <c r="F756" i="23" s="1"/>
  <c r="J756" i="23" s="1"/>
  <c r="J757" i="23" s="1"/>
  <c r="J758" i="23" s="1"/>
  <c r="J759" i="23" s="1"/>
  <c r="E757" i="23"/>
  <c r="F757" i="23" s="1"/>
  <c r="E758" i="23"/>
  <c r="F758" i="23" s="1"/>
  <c r="E759" i="23"/>
  <c r="F759" i="23" s="1"/>
  <c r="E760" i="23"/>
  <c r="F760" i="23" s="1"/>
  <c r="J760" i="23" s="1"/>
  <c r="J761" i="23" s="1"/>
  <c r="J762" i="23" s="1"/>
  <c r="J763" i="23" s="1"/>
  <c r="E761" i="23"/>
  <c r="F761" i="23" s="1"/>
  <c r="E762" i="23"/>
  <c r="F762" i="23" s="1"/>
  <c r="E763" i="23"/>
  <c r="F763" i="23" s="1"/>
  <c r="E764" i="23"/>
  <c r="F764" i="23" s="1"/>
  <c r="J764" i="23" s="1"/>
  <c r="J765" i="23" s="1"/>
  <c r="J766" i="23" s="1"/>
  <c r="J767" i="23" s="1"/>
  <c r="J768" i="23" s="1"/>
  <c r="J769" i="23" s="1"/>
  <c r="E765" i="23"/>
  <c r="F765" i="23" s="1"/>
  <c r="E766" i="23"/>
  <c r="F766" i="23" s="1"/>
  <c r="E767" i="23"/>
  <c r="F767" i="23" s="1"/>
  <c r="E768" i="23"/>
  <c r="F768" i="23" s="1"/>
  <c r="E769" i="23"/>
  <c r="F769" i="23" s="1"/>
  <c r="E770" i="23"/>
  <c r="F770" i="23" s="1"/>
  <c r="H770" i="23" s="1"/>
  <c r="H771" i="23" s="1"/>
  <c r="H772" i="23" s="1"/>
  <c r="H773" i="23" s="1"/>
  <c r="H774" i="23" s="1"/>
  <c r="H775" i="23" s="1"/>
  <c r="H776" i="23" s="1"/>
  <c r="H777" i="23" s="1"/>
  <c r="H778" i="23" s="1"/>
  <c r="H779" i="23" s="1"/>
  <c r="H780" i="23" s="1"/>
  <c r="H781" i="23" s="1"/>
  <c r="H782" i="23" s="1"/>
  <c r="H783" i="23" s="1"/>
  <c r="H784" i="23" s="1"/>
  <c r="H785" i="23" s="1"/>
  <c r="H786" i="23" s="1"/>
  <c r="H787" i="23" s="1"/>
  <c r="H788" i="23" s="1"/>
  <c r="H789" i="23" s="1"/>
  <c r="H790" i="23" s="1"/>
  <c r="H791" i="23" s="1"/>
  <c r="H792" i="23" s="1"/>
  <c r="H793" i="23" s="1"/>
  <c r="H794" i="23" s="1"/>
  <c r="H795" i="23" s="1"/>
  <c r="H796" i="23" s="1"/>
  <c r="H797" i="23" s="1"/>
  <c r="H798" i="23" s="1"/>
  <c r="H799" i="23" s="1"/>
  <c r="H800" i="23" s="1"/>
  <c r="H801" i="23" s="1"/>
  <c r="H802" i="23" s="1"/>
  <c r="H803" i="23" s="1"/>
  <c r="H804" i="23" s="1"/>
  <c r="H805" i="23" s="1"/>
  <c r="H806" i="23" s="1"/>
  <c r="H807" i="23" s="1"/>
  <c r="H808" i="23" s="1"/>
  <c r="E771" i="23"/>
  <c r="F771" i="23" s="1"/>
  <c r="J771" i="23" s="1"/>
  <c r="E772" i="23"/>
  <c r="F772" i="23" s="1"/>
  <c r="J772" i="23" s="1"/>
  <c r="J773" i="23" s="1"/>
  <c r="J774" i="23" s="1"/>
  <c r="J775" i="23" s="1"/>
  <c r="J776" i="23" s="1"/>
  <c r="E773" i="23"/>
  <c r="F773" i="23" s="1"/>
  <c r="E774" i="23"/>
  <c r="F774" i="23" s="1"/>
  <c r="E775" i="23"/>
  <c r="F775" i="23" s="1"/>
  <c r="E776" i="23"/>
  <c r="F776" i="23" s="1"/>
  <c r="E777" i="23"/>
  <c r="F777" i="23" s="1"/>
  <c r="J777" i="23" s="1"/>
  <c r="E778" i="23"/>
  <c r="F778" i="23" s="1"/>
  <c r="J778" i="23" s="1"/>
  <c r="J779" i="23" s="1"/>
  <c r="J780" i="23" s="1"/>
  <c r="J781" i="23" s="1"/>
  <c r="J782" i="23" s="1"/>
  <c r="E779" i="23"/>
  <c r="F779" i="23" s="1"/>
  <c r="E780" i="23"/>
  <c r="F780" i="23" s="1"/>
  <c r="E781" i="23"/>
  <c r="F781" i="23" s="1"/>
  <c r="E782" i="23"/>
  <c r="F782" i="23" s="1"/>
  <c r="E783" i="23"/>
  <c r="F783" i="23" s="1"/>
  <c r="J783" i="23" s="1"/>
  <c r="E784" i="23"/>
  <c r="F784" i="23" s="1"/>
  <c r="J784" i="23" s="1"/>
  <c r="J785" i="23" s="1"/>
  <c r="E785" i="23"/>
  <c r="F785" i="23" s="1"/>
  <c r="E786" i="23"/>
  <c r="F786" i="23" s="1"/>
  <c r="J786" i="23" s="1"/>
  <c r="J787" i="23" s="1"/>
  <c r="E787" i="23"/>
  <c r="F787" i="23" s="1"/>
  <c r="E788" i="23"/>
  <c r="F788" i="23" s="1"/>
  <c r="J788" i="23" s="1"/>
  <c r="E789" i="23"/>
  <c r="F789" i="23" s="1"/>
  <c r="J789" i="23" s="1"/>
  <c r="J790" i="23" s="1"/>
  <c r="J791" i="23" s="1"/>
  <c r="J792" i="23" s="1"/>
  <c r="E790" i="23"/>
  <c r="F790" i="23" s="1"/>
  <c r="E791" i="23"/>
  <c r="F791" i="23" s="1"/>
  <c r="E792" i="23"/>
  <c r="F792" i="23" s="1"/>
  <c r="E793" i="23"/>
  <c r="F793" i="23" s="1"/>
  <c r="I793" i="23" s="1"/>
  <c r="I794" i="23" s="1"/>
  <c r="I795" i="23" s="1"/>
  <c r="I796" i="23" s="1"/>
  <c r="I797" i="23" s="1"/>
  <c r="E794" i="23"/>
  <c r="F794" i="23" s="1"/>
  <c r="J794" i="23" s="1"/>
  <c r="J795" i="23" s="1"/>
  <c r="E795" i="23"/>
  <c r="F795" i="23" s="1"/>
  <c r="E796" i="23"/>
  <c r="F796" i="23" s="1"/>
  <c r="J796" i="23" s="1"/>
  <c r="J797" i="23" s="1"/>
  <c r="E797" i="23"/>
  <c r="F797" i="23" s="1"/>
  <c r="E798" i="23"/>
  <c r="F798" i="23" s="1"/>
  <c r="I798" i="23" s="1"/>
  <c r="E799" i="23"/>
  <c r="F799" i="23" s="1"/>
  <c r="J799" i="23" s="1"/>
  <c r="J800" i="23" s="1"/>
  <c r="E800" i="23"/>
  <c r="F800" i="23" s="1"/>
  <c r="E801" i="23"/>
  <c r="F801" i="23" s="1"/>
  <c r="J801" i="23" s="1"/>
  <c r="J802" i="23" s="1"/>
  <c r="E802" i="23"/>
  <c r="F802" i="23" s="1"/>
  <c r="E803" i="23"/>
  <c r="F803" i="23" s="1"/>
  <c r="J803" i="23" s="1"/>
  <c r="J804" i="23" s="1"/>
  <c r="E804" i="23"/>
  <c r="F804" i="23" s="1"/>
  <c r="E805" i="23"/>
  <c r="F805" i="23" s="1"/>
  <c r="J805" i="23" s="1"/>
  <c r="J806" i="23" s="1"/>
  <c r="E806" i="23"/>
  <c r="F806" i="23" s="1"/>
  <c r="E807" i="23"/>
  <c r="F807" i="23" s="1"/>
  <c r="J807" i="23" s="1"/>
  <c r="J808" i="23" s="1"/>
  <c r="E808" i="23"/>
  <c r="F808" i="23" s="1"/>
  <c r="E809" i="23"/>
  <c r="F809" i="23" s="1"/>
  <c r="H809" i="23" s="1"/>
  <c r="H810" i="23" s="1"/>
  <c r="H811" i="23" s="1"/>
  <c r="H812" i="23" s="1"/>
  <c r="H813" i="23" s="1"/>
  <c r="H814" i="23" s="1"/>
  <c r="H815" i="23" s="1"/>
  <c r="H816" i="23" s="1"/>
  <c r="H817" i="23" s="1"/>
  <c r="H818" i="23" s="1"/>
  <c r="H819" i="23" s="1"/>
  <c r="H820" i="23" s="1"/>
  <c r="H821" i="23" s="1"/>
  <c r="H822" i="23" s="1"/>
  <c r="H823" i="23" s="1"/>
  <c r="H824" i="23" s="1"/>
  <c r="H825" i="23" s="1"/>
  <c r="H826" i="23" s="1"/>
  <c r="H827" i="23" s="1"/>
  <c r="H828" i="23" s="1"/>
  <c r="H829" i="23" s="1"/>
  <c r="H830" i="23" s="1"/>
  <c r="H831" i="23" s="1"/>
  <c r="H832" i="23" s="1"/>
  <c r="H833" i="23" s="1"/>
  <c r="H834" i="23" s="1"/>
  <c r="H835" i="23" s="1"/>
  <c r="H836" i="23" s="1"/>
  <c r="H837" i="23" s="1"/>
  <c r="H838" i="23" s="1"/>
  <c r="H839" i="23" s="1"/>
  <c r="H840" i="23" s="1"/>
  <c r="H841" i="23" s="1"/>
  <c r="H842" i="23" s="1"/>
  <c r="H843" i="23" s="1"/>
  <c r="H844" i="23" s="1"/>
  <c r="H845" i="23" s="1"/>
  <c r="H846" i="23" s="1"/>
  <c r="H847" i="23" s="1"/>
  <c r="H848" i="23" s="1"/>
  <c r="H849" i="23" s="1"/>
  <c r="H850" i="23" s="1"/>
  <c r="H851" i="23" s="1"/>
  <c r="H852" i="23" s="1"/>
  <c r="H853" i="23" s="1"/>
  <c r="H854" i="23" s="1"/>
  <c r="H855" i="23" s="1"/>
  <c r="H856" i="23" s="1"/>
  <c r="H857" i="23" s="1"/>
  <c r="H858" i="23" s="1"/>
  <c r="H859" i="23" s="1"/>
  <c r="H860" i="23" s="1"/>
  <c r="H861" i="23" s="1"/>
  <c r="H862" i="23" s="1"/>
  <c r="H863" i="23" s="1"/>
  <c r="H864" i="23" s="1"/>
  <c r="H865" i="23" s="1"/>
  <c r="H866" i="23" s="1"/>
  <c r="H867" i="23" s="1"/>
  <c r="H868" i="23" s="1"/>
  <c r="H869" i="23" s="1"/>
  <c r="H870" i="23" s="1"/>
  <c r="H871" i="23" s="1"/>
  <c r="H872" i="23" s="1"/>
  <c r="H873" i="23" s="1"/>
  <c r="H874" i="23" s="1"/>
  <c r="H875" i="23" s="1"/>
  <c r="H876" i="23" s="1"/>
  <c r="H877" i="23" s="1"/>
  <c r="H878" i="23" s="1"/>
  <c r="H879" i="23" s="1"/>
  <c r="H880" i="23" s="1"/>
  <c r="H881" i="23" s="1"/>
  <c r="H882" i="23" s="1"/>
  <c r="H883" i="23" s="1"/>
  <c r="H884" i="23" s="1"/>
  <c r="H885" i="23" s="1"/>
  <c r="H886" i="23" s="1"/>
  <c r="H887" i="23" s="1"/>
  <c r="H888" i="23" s="1"/>
  <c r="H889" i="23" s="1"/>
  <c r="H890" i="23" s="1"/>
  <c r="H891" i="23" s="1"/>
  <c r="H892" i="23" s="1"/>
  <c r="H893" i="23" s="1"/>
  <c r="H894" i="23" s="1"/>
  <c r="H895" i="23" s="1"/>
  <c r="H896" i="23" s="1"/>
  <c r="H897" i="23" s="1"/>
  <c r="H898" i="23" s="1"/>
  <c r="H899" i="23" s="1"/>
  <c r="H900" i="23" s="1"/>
  <c r="H901" i="23" s="1"/>
  <c r="H902" i="23" s="1"/>
  <c r="H903" i="23" s="1"/>
  <c r="H904" i="23" s="1"/>
  <c r="H905" i="23" s="1"/>
  <c r="H906" i="23" s="1"/>
  <c r="H907" i="23" s="1"/>
  <c r="H908" i="23" s="1"/>
  <c r="H909" i="23" s="1"/>
  <c r="H910" i="23" s="1"/>
  <c r="H911" i="23" s="1"/>
  <c r="H912" i="23" s="1"/>
  <c r="H913" i="23" s="1"/>
  <c r="H914" i="23" s="1"/>
  <c r="H915" i="23" s="1"/>
  <c r="H916" i="23" s="1"/>
  <c r="H917" i="23" s="1"/>
  <c r="H918" i="23" s="1"/>
  <c r="H919" i="23" s="1"/>
  <c r="H920" i="23" s="1"/>
  <c r="H921" i="23" s="1"/>
  <c r="H922" i="23" s="1"/>
  <c r="H923" i="23" s="1"/>
  <c r="H924" i="23" s="1"/>
  <c r="H925" i="23" s="1"/>
  <c r="H926" i="23" s="1"/>
  <c r="H927" i="23" s="1"/>
  <c r="H928" i="23" s="1"/>
  <c r="H929" i="23" s="1"/>
  <c r="H930" i="23" s="1"/>
  <c r="H931" i="23" s="1"/>
  <c r="H932" i="23" s="1"/>
  <c r="H933" i="23" s="1"/>
  <c r="H934" i="23" s="1"/>
  <c r="H935" i="23" s="1"/>
  <c r="H936" i="23" s="1"/>
  <c r="H937" i="23" s="1"/>
  <c r="H938" i="23" s="1"/>
  <c r="H939" i="23" s="1"/>
  <c r="H940" i="23" s="1"/>
  <c r="H941" i="23" s="1"/>
  <c r="H942" i="23" s="1"/>
  <c r="H943" i="23" s="1"/>
  <c r="H944" i="23" s="1"/>
  <c r="H945" i="23" s="1"/>
  <c r="H946" i="23" s="1"/>
  <c r="H947" i="23" s="1"/>
  <c r="H948" i="23" s="1"/>
  <c r="H949" i="23" s="1"/>
  <c r="H950" i="23" s="1"/>
  <c r="H951" i="23" s="1"/>
  <c r="H952" i="23" s="1"/>
  <c r="H953" i="23" s="1"/>
  <c r="H954" i="23" s="1"/>
  <c r="H955" i="23" s="1"/>
  <c r="H956" i="23" s="1"/>
  <c r="H957" i="23" s="1"/>
  <c r="H958" i="23" s="1"/>
  <c r="H959" i="23" s="1"/>
  <c r="H960" i="23" s="1"/>
  <c r="H961" i="23" s="1"/>
  <c r="H962" i="23" s="1"/>
  <c r="H963" i="23" s="1"/>
  <c r="H964" i="23" s="1"/>
  <c r="H965" i="23" s="1"/>
  <c r="H966" i="23" s="1"/>
  <c r="H967" i="23" s="1"/>
  <c r="H968" i="23" s="1"/>
  <c r="H969" i="23" s="1"/>
  <c r="H970" i="23" s="1"/>
  <c r="H971" i="23" s="1"/>
  <c r="H972" i="23" s="1"/>
  <c r="H973" i="23" s="1"/>
  <c r="H974" i="23" s="1"/>
  <c r="H975" i="23" s="1"/>
  <c r="H976" i="23" s="1"/>
  <c r="H977" i="23" s="1"/>
  <c r="H978" i="23" s="1"/>
  <c r="H979" i="23" s="1"/>
  <c r="H980" i="23" s="1"/>
  <c r="H981" i="23" s="1"/>
  <c r="H982" i="23" s="1"/>
  <c r="H983" i="23" s="1"/>
  <c r="H984" i="23" s="1"/>
  <c r="H985" i="23" s="1"/>
  <c r="H986" i="23" s="1"/>
  <c r="H987" i="23" s="1"/>
  <c r="H988" i="23" s="1"/>
  <c r="H989" i="23" s="1"/>
  <c r="H990" i="23" s="1"/>
  <c r="H991" i="23" s="1"/>
  <c r="H992" i="23" s="1"/>
  <c r="H993" i="23" s="1"/>
  <c r="H994" i="23" s="1"/>
  <c r="H995" i="23" s="1"/>
  <c r="H996" i="23" s="1"/>
  <c r="H997" i="23" s="1"/>
  <c r="H998" i="23" s="1"/>
  <c r="H999" i="23" s="1"/>
  <c r="H1000" i="23" s="1"/>
  <c r="H1001" i="23" s="1"/>
  <c r="H1002" i="23" s="1"/>
  <c r="H1003" i="23" s="1"/>
  <c r="H1004" i="23" s="1"/>
  <c r="H1005" i="23" s="1"/>
  <c r="H1006" i="23" s="1"/>
  <c r="H1007" i="23" s="1"/>
  <c r="H1008" i="23" s="1"/>
  <c r="E810" i="23"/>
  <c r="F810" i="23" s="1"/>
  <c r="I810" i="23" s="1"/>
  <c r="I811" i="23" s="1"/>
  <c r="I812" i="23" s="1"/>
  <c r="I813" i="23" s="1"/>
  <c r="I814" i="23" s="1"/>
  <c r="I815" i="23" s="1"/>
  <c r="I816" i="23" s="1"/>
  <c r="I817" i="23" s="1"/>
  <c r="I818" i="23" s="1"/>
  <c r="I819" i="23" s="1"/>
  <c r="I820" i="23" s="1"/>
  <c r="I821" i="23" s="1"/>
  <c r="I822" i="23" s="1"/>
  <c r="I823" i="23" s="1"/>
  <c r="I824" i="23" s="1"/>
  <c r="I825" i="23" s="1"/>
  <c r="E811" i="23"/>
  <c r="F811" i="23" s="1"/>
  <c r="J811" i="23" s="1"/>
  <c r="J812" i="23" s="1"/>
  <c r="J813" i="23" s="1"/>
  <c r="J814" i="23" s="1"/>
  <c r="J815" i="23" s="1"/>
  <c r="J816" i="23" s="1"/>
  <c r="J817" i="23" s="1"/>
  <c r="E812" i="23"/>
  <c r="F812" i="23" s="1"/>
  <c r="E813" i="23"/>
  <c r="F813" i="23" s="1"/>
  <c r="E814" i="23"/>
  <c r="F814" i="23" s="1"/>
  <c r="E815" i="23"/>
  <c r="F815" i="23" s="1"/>
  <c r="E816" i="23"/>
  <c r="F816" i="23" s="1"/>
  <c r="E817" i="23"/>
  <c r="F817" i="23" s="1"/>
  <c r="E818" i="23"/>
  <c r="F818" i="23" s="1"/>
  <c r="J818" i="23" s="1"/>
  <c r="J819" i="23" s="1"/>
  <c r="J820" i="23" s="1"/>
  <c r="J821" i="23" s="1"/>
  <c r="J822" i="23" s="1"/>
  <c r="J823" i="23" s="1"/>
  <c r="J824" i="23" s="1"/>
  <c r="J825" i="23" s="1"/>
  <c r="E819" i="23"/>
  <c r="F819" i="23" s="1"/>
  <c r="E820" i="23"/>
  <c r="F820" i="23" s="1"/>
  <c r="E821" i="23"/>
  <c r="F821" i="23" s="1"/>
  <c r="E822" i="23"/>
  <c r="F822" i="23" s="1"/>
  <c r="E823" i="23"/>
  <c r="F823" i="23" s="1"/>
  <c r="E824" i="23"/>
  <c r="F824" i="23" s="1"/>
  <c r="E825" i="23"/>
  <c r="F825" i="23" s="1"/>
  <c r="E826" i="23"/>
  <c r="F826" i="23" s="1"/>
  <c r="J826" i="23" s="1"/>
  <c r="E827" i="23"/>
  <c r="F827" i="23" s="1"/>
  <c r="J827" i="23" s="1"/>
  <c r="J828" i="23" s="1"/>
  <c r="J829" i="23" s="1"/>
  <c r="J830" i="23" s="1"/>
  <c r="J831" i="23" s="1"/>
  <c r="J832" i="23" s="1"/>
  <c r="J833" i="23" s="1"/>
  <c r="J834" i="23" s="1"/>
  <c r="J835" i="23" s="1"/>
  <c r="J836" i="23" s="1"/>
  <c r="J837" i="23" s="1"/>
  <c r="J838" i="23" s="1"/>
  <c r="J839" i="23" s="1"/>
  <c r="J840" i="23" s="1"/>
  <c r="E828" i="23"/>
  <c r="F828" i="23" s="1"/>
  <c r="E829" i="23"/>
  <c r="F829" i="23" s="1"/>
  <c r="E830" i="23"/>
  <c r="F830" i="23" s="1"/>
  <c r="E831" i="23"/>
  <c r="F831" i="23" s="1"/>
  <c r="E832" i="23"/>
  <c r="F832" i="23" s="1"/>
  <c r="E833" i="23"/>
  <c r="F833" i="23" s="1"/>
  <c r="E834" i="23"/>
  <c r="F834" i="23" s="1"/>
  <c r="E835" i="23"/>
  <c r="F835" i="23" s="1"/>
  <c r="E836" i="23"/>
  <c r="F836" i="23" s="1"/>
  <c r="E837" i="23"/>
  <c r="F837" i="23" s="1"/>
  <c r="E838" i="23"/>
  <c r="F838" i="23" s="1"/>
  <c r="E839" i="23"/>
  <c r="F839" i="23" s="1"/>
  <c r="E840" i="23"/>
  <c r="F840" i="23" s="1"/>
  <c r="E841" i="23"/>
  <c r="F841" i="23" s="1"/>
  <c r="J841" i="23" s="1"/>
  <c r="J842" i="23" s="1"/>
  <c r="E842" i="23"/>
  <c r="F842" i="23" s="1"/>
  <c r="E843" i="23"/>
  <c r="F843" i="23" s="1"/>
  <c r="J843" i="23" s="1"/>
  <c r="E844" i="23"/>
  <c r="F844" i="23" s="1"/>
  <c r="J844" i="23" s="1"/>
  <c r="J845" i="23" s="1"/>
  <c r="J846" i="23" s="1"/>
  <c r="J847" i="23" s="1"/>
  <c r="J848" i="23" s="1"/>
  <c r="J849" i="23" s="1"/>
  <c r="E845" i="23"/>
  <c r="F845" i="23" s="1"/>
  <c r="E846" i="23"/>
  <c r="F846" i="23" s="1"/>
  <c r="E847" i="23"/>
  <c r="F847" i="23" s="1"/>
  <c r="E848" i="23"/>
  <c r="F848" i="23" s="1"/>
  <c r="E849" i="23"/>
  <c r="F849" i="23" s="1"/>
  <c r="E850" i="23"/>
  <c r="F850" i="23" s="1"/>
  <c r="J850" i="23" s="1"/>
  <c r="J851" i="23" s="1"/>
  <c r="J852" i="23" s="1"/>
  <c r="J853" i="23" s="1"/>
  <c r="J854" i="23" s="1"/>
  <c r="J855" i="23" s="1"/>
  <c r="J856" i="23" s="1"/>
  <c r="J857" i="23" s="1"/>
  <c r="J858" i="23" s="1"/>
  <c r="J859" i="23" s="1"/>
  <c r="E851" i="23"/>
  <c r="F851" i="23" s="1"/>
  <c r="E852" i="23"/>
  <c r="F852" i="23" s="1"/>
  <c r="E853" i="23"/>
  <c r="F853" i="23" s="1"/>
  <c r="E854" i="23"/>
  <c r="F854" i="23" s="1"/>
  <c r="E855" i="23"/>
  <c r="F855" i="23" s="1"/>
  <c r="E856" i="23"/>
  <c r="F856" i="23" s="1"/>
  <c r="E857" i="23"/>
  <c r="F857" i="23" s="1"/>
  <c r="E858" i="23"/>
  <c r="F858" i="23" s="1"/>
  <c r="E859" i="23"/>
  <c r="F859" i="23" s="1"/>
  <c r="E860" i="23"/>
  <c r="F860" i="23" s="1"/>
  <c r="J860" i="23" s="1"/>
  <c r="J861" i="23" s="1"/>
  <c r="J862" i="23" s="1"/>
  <c r="J863" i="23" s="1"/>
  <c r="E861" i="23"/>
  <c r="F861" i="23" s="1"/>
  <c r="E862" i="23"/>
  <c r="F862" i="23" s="1"/>
  <c r="E863" i="23"/>
  <c r="F863" i="23" s="1"/>
  <c r="E864" i="23"/>
  <c r="F864" i="23" s="1"/>
  <c r="J864" i="23" s="1"/>
  <c r="E865" i="23"/>
  <c r="F865" i="23" s="1"/>
  <c r="J865" i="23" s="1"/>
  <c r="J866" i="23" s="1"/>
  <c r="J867" i="23" s="1"/>
  <c r="J868" i="23" s="1"/>
  <c r="E866" i="23"/>
  <c r="F866" i="23" s="1"/>
  <c r="E867" i="23"/>
  <c r="F867" i="23" s="1"/>
  <c r="E868" i="23"/>
  <c r="F868" i="23" s="1"/>
  <c r="E869" i="23"/>
  <c r="F869" i="23" s="1"/>
  <c r="J869" i="23" s="1"/>
  <c r="J870" i="23" s="1"/>
  <c r="J871" i="23" s="1"/>
  <c r="J872" i="23" s="1"/>
  <c r="E870" i="23"/>
  <c r="F870" i="23" s="1"/>
  <c r="E871" i="23"/>
  <c r="F871" i="23" s="1"/>
  <c r="E872" i="23"/>
  <c r="F872" i="23" s="1"/>
  <c r="E873" i="23"/>
  <c r="F873" i="23" s="1"/>
  <c r="J873" i="23" s="1"/>
  <c r="J874" i="23" s="1"/>
  <c r="E874" i="23"/>
  <c r="F874" i="23" s="1"/>
  <c r="E875" i="23"/>
  <c r="F875" i="23" s="1"/>
  <c r="J875" i="23" s="1"/>
  <c r="J876" i="23" s="1"/>
  <c r="J877" i="23" s="1"/>
  <c r="J878" i="23" s="1"/>
  <c r="E876" i="23"/>
  <c r="F876" i="23" s="1"/>
  <c r="E877" i="23"/>
  <c r="F877" i="23" s="1"/>
  <c r="E878" i="23"/>
  <c r="F878" i="23" s="1"/>
  <c r="E879" i="23"/>
  <c r="F879" i="23" s="1"/>
  <c r="I879" i="23" s="1"/>
  <c r="I880" i="23" s="1"/>
  <c r="I881" i="23" s="1"/>
  <c r="I882" i="23" s="1"/>
  <c r="I883" i="23" s="1"/>
  <c r="I884" i="23" s="1"/>
  <c r="E880" i="23"/>
  <c r="F880" i="23" s="1"/>
  <c r="J880" i="23" s="1"/>
  <c r="J881" i="23" s="1"/>
  <c r="E881" i="23"/>
  <c r="F881" i="23" s="1"/>
  <c r="E882" i="23"/>
  <c r="F882" i="23" s="1"/>
  <c r="J882" i="23" s="1"/>
  <c r="J883" i="23" s="1"/>
  <c r="J884" i="23" s="1"/>
  <c r="E883" i="23"/>
  <c r="F883" i="23" s="1"/>
  <c r="E884" i="23"/>
  <c r="F884" i="23" s="1"/>
  <c r="E885" i="23"/>
  <c r="F885" i="23" s="1"/>
  <c r="J885" i="23" s="1"/>
  <c r="E886" i="23"/>
  <c r="F886" i="23" s="1"/>
  <c r="J886" i="23" s="1"/>
  <c r="J887" i="23" s="1"/>
  <c r="J888" i="23" s="1"/>
  <c r="J889" i="23" s="1"/>
  <c r="J890" i="23" s="1"/>
  <c r="J891" i="23" s="1"/>
  <c r="J892" i="23" s="1"/>
  <c r="J893" i="23" s="1"/>
  <c r="J894" i="23" s="1"/>
  <c r="J895" i="23" s="1"/>
  <c r="J896" i="23" s="1"/>
  <c r="J897" i="23" s="1"/>
  <c r="J898" i="23" s="1"/>
  <c r="E887" i="23"/>
  <c r="F887" i="23" s="1"/>
  <c r="E888" i="23"/>
  <c r="F888" i="23" s="1"/>
  <c r="E889" i="23"/>
  <c r="F889" i="23" s="1"/>
  <c r="E890" i="23"/>
  <c r="F890" i="23" s="1"/>
  <c r="E891" i="23"/>
  <c r="F891" i="23" s="1"/>
  <c r="E892" i="23"/>
  <c r="F892" i="23" s="1"/>
  <c r="E893" i="23"/>
  <c r="F893" i="23" s="1"/>
  <c r="E894" i="23"/>
  <c r="F894" i="23" s="1"/>
  <c r="E895" i="23"/>
  <c r="F895" i="23" s="1"/>
  <c r="E896" i="23"/>
  <c r="F896" i="23" s="1"/>
  <c r="E897" i="23"/>
  <c r="F897" i="23" s="1"/>
  <c r="E898" i="23"/>
  <c r="F898" i="23" s="1"/>
  <c r="E899" i="23"/>
  <c r="F899" i="23" s="1"/>
  <c r="J899" i="23" s="1"/>
  <c r="J900" i="23" s="1"/>
  <c r="J901" i="23" s="1"/>
  <c r="J902" i="23" s="1"/>
  <c r="J903" i="23" s="1"/>
  <c r="J904" i="23" s="1"/>
  <c r="J905" i="23" s="1"/>
  <c r="J906" i="23" s="1"/>
  <c r="J907" i="23" s="1"/>
  <c r="E900" i="23"/>
  <c r="F900" i="23" s="1"/>
  <c r="E901" i="23"/>
  <c r="F901" i="23" s="1"/>
  <c r="E902" i="23"/>
  <c r="F902" i="23" s="1"/>
  <c r="E903" i="23"/>
  <c r="F903" i="23" s="1"/>
  <c r="E904" i="23"/>
  <c r="F904" i="23" s="1"/>
  <c r="E905" i="23"/>
  <c r="F905" i="23" s="1"/>
  <c r="E906" i="23"/>
  <c r="F906" i="23" s="1"/>
  <c r="E907" i="23"/>
  <c r="F907" i="23" s="1"/>
  <c r="E908" i="23"/>
  <c r="F908" i="23" s="1"/>
  <c r="J908" i="23" s="1"/>
  <c r="J909" i="23" s="1"/>
  <c r="J910" i="23" s="1"/>
  <c r="J911" i="23" s="1"/>
  <c r="J912" i="23" s="1"/>
  <c r="J913" i="23" s="1"/>
  <c r="E909" i="23"/>
  <c r="F909" i="23" s="1"/>
  <c r="E910" i="23"/>
  <c r="F910" i="23" s="1"/>
  <c r="E911" i="23"/>
  <c r="F911" i="23" s="1"/>
  <c r="E912" i="23"/>
  <c r="F912" i="23" s="1"/>
  <c r="E913" i="23"/>
  <c r="F913" i="23" s="1"/>
  <c r="E914" i="23"/>
  <c r="F914" i="23" s="1"/>
  <c r="J914" i="23" s="1"/>
  <c r="J915" i="23" s="1"/>
  <c r="J916" i="23" s="1"/>
  <c r="J917" i="23" s="1"/>
  <c r="J918" i="23" s="1"/>
  <c r="J919" i="23" s="1"/>
  <c r="J920" i="23" s="1"/>
  <c r="E915" i="23"/>
  <c r="F915" i="23" s="1"/>
  <c r="E916" i="23"/>
  <c r="F916" i="23" s="1"/>
  <c r="E917" i="23"/>
  <c r="F917" i="23" s="1"/>
  <c r="E918" i="23"/>
  <c r="F918" i="23" s="1"/>
  <c r="E919" i="23"/>
  <c r="F919" i="23" s="1"/>
  <c r="E920" i="23"/>
  <c r="F920" i="23" s="1"/>
  <c r="E921" i="23"/>
  <c r="F921" i="23" s="1"/>
  <c r="J921" i="23" s="1"/>
  <c r="E922" i="23"/>
  <c r="F922" i="23" s="1"/>
  <c r="J922" i="23" s="1"/>
  <c r="J923" i="23" s="1"/>
  <c r="J924" i="23" s="1"/>
  <c r="J925" i="23" s="1"/>
  <c r="J926" i="23" s="1"/>
  <c r="J927" i="23" s="1"/>
  <c r="J928" i="23" s="1"/>
  <c r="J929" i="23" s="1"/>
  <c r="E923" i="23"/>
  <c r="F923" i="23" s="1"/>
  <c r="E924" i="23"/>
  <c r="F924" i="23" s="1"/>
  <c r="E925" i="23"/>
  <c r="F925" i="23" s="1"/>
  <c r="E926" i="23"/>
  <c r="F926" i="23" s="1"/>
  <c r="E927" i="23"/>
  <c r="F927" i="23" s="1"/>
  <c r="E928" i="23"/>
  <c r="F928" i="23" s="1"/>
  <c r="E929" i="23"/>
  <c r="F929" i="23" s="1"/>
  <c r="E930" i="23"/>
  <c r="F930" i="23" s="1"/>
  <c r="J930" i="23" s="1"/>
  <c r="J931" i="23" s="1"/>
  <c r="J932" i="23" s="1"/>
  <c r="J933" i="23" s="1"/>
  <c r="J934" i="23" s="1"/>
  <c r="E931" i="23"/>
  <c r="F931" i="23" s="1"/>
  <c r="E932" i="23"/>
  <c r="F932" i="23" s="1"/>
  <c r="E933" i="23"/>
  <c r="F933" i="23" s="1"/>
  <c r="E934" i="23"/>
  <c r="F934" i="23" s="1"/>
  <c r="E935" i="23"/>
  <c r="F935" i="23" s="1"/>
  <c r="J935" i="23" s="1"/>
  <c r="J936" i="23" s="1"/>
  <c r="J937" i="23" s="1"/>
  <c r="J938" i="23" s="1"/>
  <c r="J939" i="23" s="1"/>
  <c r="J940" i="23" s="1"/>
  <c r="E936" i="23"/>
  <c r="F936" i="23" s="1"/>
  <c r="E937" i="23"/>
  <c r="F937" i="23" s="1"/>
  <c r="E938" i="23"/>
  <c r="F938" i="23" s="1"/>
  <c r="E939" i="23"/>
  <c r="F939" i="23" s="1"/>
  <c r="E940" i="23"/>
  <c r="F940" i="23" s="1"/>
  <c r="E941" i="23"/>
  <c r="F941" i="23" s="1"/>
  <c r="J941" i="23" s="1"/>
  <c r="J942" i="23" s="1"/>
  <c r="J943" i="23" s="1"/>
  <c r="J944" i="23" s="1"/>
  <c r="J945" i="23" s="1"/>
  <c r="J946" i="23" s="1"/>
  <c r="E942" i="23"/>
  <c r="F942" i="23" s="1"/>
  <c r="E943" i="23"/>
  <c r="F943" i="23" s="1"/>
  <c r="E944" i="23"/>
  <c r="F944" i="23" s="1"/>
  <c r="E945" i="23"/>
  <c r="F945" i="23" s="1"/>
  <c r="E946" i="23"/>
  <c r="F946" i="23" s="1"/>
  <c r="E947" i="23"/>
  <c r="F947" i="23" s="1"/>
  <c r="J947" i="23" s="1"/>
  <c r="J948" i="23" s="1"/>
  <c r="J949" i="23" s="1"/>
  <c r="J950" i="23" s="1"/>
  <c r="J951" i="23" s="1"/>
  <c r="J952" i="23" s="1"/>
  <c r="E948" i="23"/>
  <c r="F948" i="23" s="1"/>
  <c r="E949" i="23"/>
  <c r="F949" i="23" s="1"/>
  <c r="E950" i="23"/>
  <c r="F950" i="23" s="1"/>
  <c r="E951" i="23"/>
  <c r="F951" i="23" s="1"/>
  <c r="E952" i="23"/>
  <c r="F952" i="23" s="1"/>
  <c r="E953" i="23"/>
  <c r="F953" i="23" s="1"/>
  <c r="J953" i="23" s="1"/>
  <c r="J954" i="23" s="1"/>
  <c r="J955" i="23" s="1"/>
  <c r="J956" i="23" s="1"/>
  <c r="J957" i="23" s="1"/>
  <c r="J958" i="23" s="1"/>
  <c r="J959" i="23" s="1"/>
  <c r="E954" i="23"/>
  <c r="F954" i="23" s="1"/>
  <c r="E955" i="23"/>
  <c r="F955" i="23" s="1"/>
  <c r="E956" i="23"/>
  <c r="F956" i="23" s="1"/>
  <c r="E957" i="23"/>
  <c r="F957" i="23" s="1"/>
  <c r="E958" i="23"/>
  <c r="F958" i="23" s="1"/>
  <c r="E959" i="23"/>
  <c r="F959" i="23" s="1"/>
  <c r="E960" i="23"/>
  <c r="F960" i="23" s="1"/>
  <c r="J960" i="23" s="1"/>
  <c r="J961" i="23" s="1"/>
  <c r="J962" i="23" s="1"/>
  <c r="J963" i="23" s="1"/>
  <c r="J964" i="23" s="1"/>
  <c r="E961" i="23"/>
  <c r="F961" i="23" s="1"/>
  <c r="E962" i="23"/>
  <c r="F962" i="23" s="1"/>
  <c r="E963" i="23"/>
  <c r="F963" i="23" s="1"/>
  <c r="E964" i="23"/>
  <c r="F964" i="23" s="1"/>
  <c r="E965" i="23"/>
  <c r="F965" i="23" s="1"/>
  <c r="J965" i="23" s="1"/>
  <c r="J966" i="23" s="1"/>
  <c r="J967" i="23" s="1"/>
  <c r="J968" i="23" s="1"/>
  <c r="J969" i="23" s="1"/>
  <c r="J970" i="23" s="1"/>
  <c r="J971" i="23" s="1"/>
  <c r="J972" i="23" s="1"/>
  <c r="J973" i="23" s="1"/>
  <c r="J974" i="23" s="1"/>
  <c r="J975" i="23" s="1"/>
  <c r="E966" i="23"/>
  <c r="F966" i="23" s="1"/>
  <c r="E967" i="23"/>
  <c r="F967" i="23" s="1"/>
  <c r="E968" i="23"/>
  <c r="F968" i="23" s="1"/>
  <c r="E969" i="23"/>
  <c r="F969" i="23" s="1"/>
  <c r="E970" i="23"/>
  <c r="F970" i="23" s="1"/>
  <c r="E971" i="23"/>
  <c r="F971" i="23" s="1"/>
  <c r="E972" i="23"/>
  <c r="F972" i="23" s="1"/>
  <c r="E973" i="23"/>
  <c r="F973" i="23" s="1"/>
  <c r="E974" i="23"/>
  <c r="F974" i="23" s="1"/>
  <c r="E975" i="23"/>
  <c r="F975" i="23" s="1"/>
  <c r="E976" i="23"/>
  <c r="F976" i="23" s="1"/>
  <c r="J976" i="23" s="1"/>
  <c r="J977" i="23" s="1"/>
  <c r="J978" i="23" s="1"/>
  <c r="J979" i="23" s="1"/>
  <c r="J980" i="23" s="1"/>
  <c r="J981" i="23" s="1"/>
  <c r="J982" i="23" s="1"/>
  <c r="E977" i="23"/>
  <c r="F977" i="23" s="1"/>
  <c r="E978" i="23"/>
  <c r="F978" i="23" s="1"/>
  <c r="E979" i="23"/>
  <c r="F979" i="23" s="1"/>
  <c r="E980" i="23"/>
  <c r="F980" i="23" s="1"/>
  <c r="E981" i="23"/>
  <c r="F981" i="23" s="1"/>
  <c r="E982" i="23"/>
  <c r="F982" i="23" s="1"/>
  <c r="E983" i="23"/>
  <c r="F983" i="23" s="1"/>
  <c r="J983" i="23" s="1"/>
  <c r="J984" i="23" s="1"/>
  <c r="J985" i="23" s="1"/>
  <c r="J986" i="23" s="1"/>
  <c r="J987" i="23" s="1"/>
  <c r="J988" i="23" s="1"/>
  <c r="E984" i="23"/>
  <c r="F984" i="23" s="1"/>
  <c r="E985" i="23"/>
  <c r="F985" i="23" s="1"/>
  <c r="E986" i="23"/>
  <c r="F986" i="23" s="1"/>
  <c r="E987" i="23"/>
  <c r="F987" i="23" s="1"/>
  <c r="E988" i="23"/>
  <c r="F988" i="23" s="1"/>
  <c r="E989" i="23"/>
  <c r="F989" i="23" s="1"/>
  <c r="J989" i="23" s="1"/>
  <c r="J990" i="23" s="1"/>
  <c r="J991" i="23" s="1"/>
  <c r="J992" i="23" s="1"/>
  <c r="J993" i="23" s="1"/>
  <c r="J994" i="23" s="1"/>
  <c r="J995" i="23" s="1"/>
  <c r="J996" i="23" s="1"/>
  <c r="J997" i="23" s="1"/>
  <c r="J998" i="23" s="1"/>
  <c r="E990" i="23"/>
  <c r="F990" i="23" s="1"/>
  <c r="E991" i="23"/>
  <c r="F991" i="23" s="1"/>
  <c r="E992" i="23"/>
  <c r="F992" i="23" s="1"/>
  <c r="E993" i="23"/>
  <c r="F993" i="23" s="1"/>
  <c r="E994" i="23"/>
  <c r="F994" i="23" s="1"/>
  <c r="E995" i="23"/>
  <c r="F995" i="23" s="1"/>
  <c r="E996" i="23"/>
  <c r="F996" i="23" s="1"/>
  <c r="E997" i="23"/>
  <c r="F997" i="23" s="1"/>
  <c r="E998" i="23"/>
  <c r="F998" i="23" s="1"/>
  <c r="E999" i="23"/>
  <c r="F999" i="23" s="1"/>
  <c r="J999" i="23" s="1"/>
  <c r="E1000" i="23"/>
  <c r="F1000" i="23" s="1"/>
  <c r="J1000" i="23" s="1"/>
  <c r="J1001" i="23" s="1"/>
  <c r="J1002" i="23" s="1"/>
  <c r="J1003" i="23" s="1"/>
  <c r="E1001" i="23"/>
  <c r="F1001" i="23" s="1"/>
  <c r="E1002" i="23"/>
  <c r="F1002" i="23" s="1"/>
  <c r="E1003" i="23"/>
  <c r="F1003" i="23" s="1"/>
  <c r="E1004" i="23"/>
  <c r="F1004" i="23" s="1"/>
  <c r="J1004" i="23" s="1"/>
  <c r="J1005" i="23" s="1"/>
  <c r="J1006" i="23" s="1"/>
  <c r="E1005" i="23"/>
  <c r="F1005" i="23" s="1"/>
  <c r="E1006" i="23"/>
  <c r="F1006" i="23" s="1"/>
  <c r="E1007" i="23"/>
  <c r="F1007" i="23" s="1"/>
  <c r="J1007" i="23" s="1"/>
  <c r="J1008" i="23" s="1"/>
  <c r="E1008" i="23"/>
  <c r="F1008" i="23" s="1"/>
  <c r="E1009" i="23"/>
  <c r="F1009" i="23" s="1"/>
  <c r="I1009" i="23" s="1"/>
  <c r="E1010" i="23"/>
  <c r="F1010" i="23" s="1"/>
  <c r="J1010" i="23" s="1"/>
  <c r="E1011" i="23"/>
  <c r="F1011" i="23" s="1"/>
  <c r="J1011" i="23" s="1"/>
  <c r="J1012" i="23" s="1"/>
  <c r="J1013" i="23" s="1"/>
  <c r="J1014" i="23" s="1"/>
  <c r="J1015" i="23" s="1"/>
  <c r="J1016" i="23" s="1"/>
  <c r="J1017" i="23" s="1"/>
  <c r="J1018" i="23" s="1"/>
  <c r="J1019" i="23" s="1"/>
  <c r="J1020" i="23" s="1"/>
  <c r="J1021" i="23" s="1"/>
  <c r="E1012" i="23"/>
  <c r="F1012" i="23" s="1"/>
  <c r="E1013" i="23"/>
  <c r="F1013" i="23" s="1"/>
  <c r="E1014" i="23"/>
  <c r="F1014" i="23" s="1"/>
  <c r="E1015" i="23"/>
  <c r="F1015" i="23" s="1"/>
  <c r="E1016" i="23"/>
  <c r="F1016" i="23" s="1"/>
  <c r="E1017" i="23"/>
  <c r="F1017" i="23" s="1"/>
  <c r="E1018" i="23"/>
  <c r="F1018" i="23" s="1"/>
  <c r="E1019" i="23"/>
  <c r="F1019" i="23" s="1"/>
  <c r="E1020" i="23"/>
  <c r="F1020" i="23" s="1"/>
  <c r="E1021" i="23"/>
  <c r="F1021" i="23" s="1"/>
  <c r="E1022" i="23"/>
  <c r="F1022" i="23" s="1"/>
  <c r="J1022" i="23" s="1"/>
  <c r="J1023" i="23" s="1"/>
  <c r="J1024" i="23" s="1"/>
  <c r="J1025" i="23" s="1"/>
  <c r="J1026" i="23" s="1"/>
  <c r="J1027" i="23" s="1"/>
  <c r="E1023" i="23"/>
  <c r="F1023" i="23" s="1"/>
  <c r="E1024" i="23"/>
  <c r="F1024" i="23" s="1"/>
  <c r="E1025" i="23"/>
  <c r="F1025" i="23" s="1"/>
  <c r="E1026" i="23"/>
  <c r="F1026" i="23" s="1"/>
  <c r="E1027" i="23"/>
  <c r="F1027" i="23" s="1"/>
  <c r="E1028" i="23"/>
  <c r="F1028" i="23" s="1"/>
  <c r="J1028" i="23" s="1"/>
  <c r="E1029" i="23"/>
  <c r="F1029" i="23" s="1"/>
  <c r="J1029" i="23" s="1"/>
  <c r="E1030" i="23"/>
  <c r="F1030" i="23" s="1"/>
  <c r="J1030" i="23" s="1"/>
  <c r="J1031" i="23" s="1"/>
  <c r="J1032" i="23" s="1"/>
  <c r="J1033" i="23" s="1"/>
  <c r="J1034" i="23" s="1"/>
  <c r="J1035" i="23" s="1"/>
  <c r="J1036" i="23" s="1"/>
  <c r="J1037" i="23" s="1"/>
  <c r="J1038" i="23" s="1"/>
  <c r="J1039" i="23" s="1"/>
  <c r="J1040" i="23" s="1"/>
  <c r="J1041" i="23" s="1"/>
  <c r="J1042" i="23" s="1"/>
  <c r="J1043" i="23" s="1"/>
  <c r="J1044" i="23" s="1"/>
  <c r="J1045" i="23" s="1"/>
  <c r="J1046" i="23" s="1"/>
  <c r="J1047" i="23" s="1"/>
  <c r="J1048" i="23" s="1"/>
  <c r="J1049" i="23" s="1"/>
  <c r="J1050" i="23" s="1"/>
  <c r="J1051" i="23" s="1"/>
  <c r="J1052" i="23" s="1"/>
  <c r="J1053" i="23" s="1"/>
  <c r="J1054" i="23" s="1"/>
  <c r="J1055" i="23" s="1"/>
  <c r="J1056" i="23" s="1"/>
  <c r="J1057" i="23" s="1"/>
  <c r="J1058" i="23" s="1"/>
  <c r="J1059" i="23" s="1"/>
  <c r="J1060" i="23" s="1"/>
  <c r="J1061" i="23" s="1"/>
  <c r="J1062" i="23" s="1"/>
  <c r="J1063" i="23" s="1"/>
  <c r="J1064" i="23" s="1"/>
  <c r="J1065" i="23" s="1"/>
  <c r="J1066" i="23" s="1"/>
  <c r="J1067" i="23" s="1"/>
  <c r="J1068" i="23" s="1"/>
  <c r="J1069" i="23" s="1"/>
  <c r="J1070" i="23" s="1"/>
  <c r="J1071" i="23" s="1"/>
  <c r="J1072" i="23" s="1"/>
  <c r="J1073" i="23" s="1"/>
  <c r="J1074" i="23" s="1"/>
  <c r="J1075" i="23" s="1"/>
  <c r="J1076" i="23" s="1"/>
  <c r="J1077" i="23" s="1"/>
  <c r="J1078" i="23" s="1"/>
  <c r="J1079" i="23" s="1"/>
  <c r="J1080" i="23" s="1"/>
  <c r="J1081" i="23" s="1"/>
  <c r="J1082" i="23" s="1"/>
  <c r="J1083" i="23" s="1"/>
  <c r="J1084" i="23" s="1"/>
  <c r="J1085" i="23" s="1"/>
  <c r="J1086" i="23" s="1"/>
  <c r="J1087" i="23" s="1"/>
  <c r="J1088" i="23" s="1"/>
  <c r="J1089" i="23" s="1"/>
  <c r="J1090" i="23" s="1"/>
  <c r="J1091" i="23" s="1"/>
  <c r="J1092" i="23" s="1"/>
  <c r="J1093" i="23" s="1"/>
  <c r="J1094" i="23" s="1"/>
  <c r="J1095" i="23" s="1"/>
  <c r="J1096" i="23" s="1"/>
  <c r="J1097" i="23" s="1"/>
  <c r="J1098" i="23" s="1"/>
  <c r="J1099" i="23" s="1"/>
  <c r="E1031" i="23"/>
  <c r="F1031" i="23" s="1"/>
  <c r="E1032" i="23"/>
  <c r="F1032" i="23" s="1"/>
  <c r="E1033" i="23"/>
  <c r="F1033" i="23" s="1"/>
  <c r="E1034" i="23"/>
  <c r="F1034" i="23" s="1"/>
  <c r="E1035" i="23"/>
  <c r="F1035" i="23" s="1"/>
  <c r="E1036" i="23"/>
  <c r="F1036" i="23" s="1"/>
  <c r="E1037" i="23"/>
  <c r="F1037" i="23" s="1"/>
  <c r="E1038" i="23"/>
  <c r="F1038" i="23" s="1"/>
  <c r="E1039" i="23"/>
  <c r="F1039" i="23" s="1"/>
  <c r="E1040" i="23"/>
  <c r="F1040" i="23" s="1"/>
  <c r="E1041" i="23"/>
  <c r="F1041" i="23" s="1"/>
  <c r="E1042" i="23"/>
  <c r="F1042" i="23" s="1"/>
  <c r="E1043" i="23"/>
  <c r="F1043" i="23" s="1"/>
  <c r="E1044" i="23"/>
  <c r="F1044" i="23" s="1"/>
  <c r="E1045" i="23"/>
  <c r="F1045" i="23" s="1"/>
  <c r="E1046" i="23"/>
  <c r="F1046" i="23" s="1"/>
  <c r="E1047" i="23"/>
  <c r="F1047" i="23" s="1"/>
  <c r="E1048" i="23"/>
  <c r="F1048" i="23" s="1"/>
  <c r="E1049" i="23"/>
  <c r="F1049" i="23" s="1"/>
  <c r="E1050" i="23"/>
  <c r="F1050" i="23" s="1"/>
  <c r="E1051" i="23"/>
  <c r="F1051" i="23" s="1"/>
  <c r="E1052" i="23"/>
  <c r="F1052" i="23" s="1"/>
  <c r="E1053" i="23"/>
  <c r="F1053" i="23" s="1"/>
  <c r="E1054" i="23"/>
  <c r="F1054" i="23" s="1"/>
  <c r="E1055" i="23"/>
  <c r="F1055" i="23" s="1"/>
  <c r="E1056" i="23"/>
  <c r="F1056" i="23" s="1"/>
  <c r="E1057" i="23"/>
  <c r="F1057" i="23" s="1"/>
  <c r="E1058" i="23"/>
  <c r="F1058" i="23" s="1"/>
  <c r="E1059" i="23"/>
  <c r="F1059" i="23" s="1"/>
  <c r="E1060" i="23"/>
  <c r="F1060" i="23" s="1"/>
  <c r="E1061" i="23"/>
  <c r="F1061" i="23" s="1"/>
  <c r="E1062" i="23"/>
  <c r="F1062" i="23" s="1"/>
  <c r="E1063" i="23"/>
  <c r="F1063" i="23" s="1"/>
  <c r="E1064" i="23"/>
  <c r="F1064" i="23" s="1"/>
  <c r="E1065" i="23"/>
  <c r="F1065" i="23" s="1"/>
  <c r="E1066" i="23"/>
  <c r="F1066" i="23" s="1"/>
  <c r="E1067" i="23"/>
  <c r="F1067" i="23" s="1"/>
  <c r="E1068" i="23"/>
  <c r="F1068" i="23" s="1"/>
  <c r="E1069" i="23"/>
  <c r="F1069" i="23" s="1"/>
  <c r="E1070" i="23"/>
  <c r="F1070" i="23" s="1"/>
  <c r="E1071" i="23"/>
  <c r="F1071" i="23" s="1"/>
  <c r="E1072" i="23"/>
  <c r="F1072" i="23" s="1"/>
  <c r="E1073" i="23"/>
  <c r="F1073" i="23" s="1"/>
  <c r="E1074" i="23"/>
  <c r="F1074" i="23" s="1"/>
  <c r="E1075" i="23"/>
  <c r="F1075" i="23" s="1"/>
  <c r="E1076" i="23"/>
  <c r="F1076" i="23" s="1"/>
  <c r="E1077" i="23"/>
  <c r="F1077" i="23" s="1"/>
  <c r="E1078" i="23"/>
  <c r="F1078" i="23" s="1"/>
  <c r="E1079" i="23"/>
  <c r="F1079" i="23" s="1"/>
  <c r="E1080" i="23"/>
  <c r="F1080" i="23" s="1"/>
  <c r="E1081" i="23"/>
  <c r="F1081" i="23" s="1"/>
  <c r="E1082" i="23"/>
  <c r="F1082" i="23" s="1"/>
  <c r="E1083" i="23"/>
  <c r="F1083" i="23" s="1"/>
  <c r="E1084" i="23"/>
  <c r="F1084" i="23" s="1"/>
  <c r="E1085" i="23"/>
  <c r="F1085" i="23" s="1"/>
  <c r="E1086" i="23"/>
  <c r="F1086" i="23" s="1"/>
  <c r="E1087" i="23"/>
  <c r="F1087" i="23" s="1"/>
  <c r="E1088" i="23"/>
  <c r="F1088" i="23" s="1"/>
  <c r="E1089" i="23"/>
  <c r="F1089" i="23" s="1"/>
  <c r="E1090" i="23"/>
  <c r="F1090" i="23" s="1"/>
  <c r="E1091" i="23"/>
  <c r="F1091" i="23" s="1"/>
  <c r="E1092" i="23"/>
  <c r="F1092" i="23" s="1"/>
  <c r="E1093" i="23"/>
  <c r="F1093" i="23" s="1"/>
  <c r="E1094" i="23"/>
  <c r="F1094" i="23" s="1"/>
  <c r="E1095" i="23"/>
  <c r="F1095" i="23" s="1"/>
  <c r="E1096" i="23"/>
  <c r="F1096" i="23" s="1"/>
  <c r="E1097" i="23"/>
  <c r="F1097" i="23" s="1"/>
  <c r="E1098" i="23"/>
  <c r="F1098" i="23" s="1"/>
  <c r="E1099" i="23"/>
  <c r="F1099" i="23" s="1"/>
  <c r="E1100" i="23"/>
  <c r="F1100" i="23" s="1"/>
  <c r="J1100" i="23" s="1"/>
  <c r="J1101" i="23" s="1"/>
  <c r="J1102" i="23" s="1"/>
  <c r="J1103" i="23" s="1"/>
  <c r="J1104" i="23" s="1"/>
  <c r="J1105" i="23" s="1"/>
  <c r="J1106" i="23" s="1"/>
  <c r="J1107" i="23" s="1"/>
  <c r="J1108" i="23" s="1"/>
  <c r="J1109" i="23" s="1"/>
  <c r="J1110" i="23" s="1"/>
  <c r="J1111" i="23" s="1"/>
  <c r="J1112" i="23" s="1"/>
  <c r="J1113" i="23" s="1"/>
  <c r="J1114" i="23" s="1"/>
  <c r="J1115" i="23" s="1"/>
  <c r="J1116" i="23" s="1"/>
  <c r="J1117" i="23" s="1"/>
  <c r="J1118" i="23" s="1"/>
  <c r="J1119" i="23" s="1"/>
  <c r="J1120" i="23" s="1"/>
  <c r="J1121" i="23" s="1"/>
  <c r="J1122" i="23" s="1"/>
  <c r="J1123" i="23" s="1"/>
  <c r="J1124" i="23" s="1"/>
  <c r="J1125" i="23" s="1"/>
  <c r="J1126" i="23" s="1"/>
  <c r="J1127" i="23" s="1"/>
  <c r="J1128" i="23" s="1"/>
  <c r="J1129" i="23" s="1"/>
  <c r="J1130" i="23" s="1"/>
  <c r="J1131" i="23" s="1"/>
  <c r="J1132" i="23" s="1"/>
  <c r="J1133" i="23" s="1"/>
  <c r="J1134" i="23" s="1"/>
  <c r="E1101" i="23"/>
  <c r="F1101" i="23" s="1"/>
  <c r="E1102" i="23"/>
  <c r="F1102" i="23" s="1"/>
  <c r="E1103" i="23"/>
  <c r="F1103" i="23" s="1"/>
  <c r="E1104" i="23"/>
  <c r="F1104" i="23" s="1"/>
  <c r="E1105" i="23"/>
  <c r="F1105" i="23" s="1"/>
  <c r="E1106" i="23"/>
  <c r="F1106" i="23" s="1"/>
  <c r="E1107" i="23"/>
  <c r="F1107" i="23" s="1"/>
  <c r="E1108" i="23"/>
  <c r="F1108" i="23" s="1"/>
  <c r="E1109" i="23"/>
  <c r="F1109" i="23" s="1"/>
  <c r="E1110" i="23"/>
  <c r="F1110" i="23" s="1"/>
  <c r="E1111" i="23"/>
  <c r="F1111" i="23" s="1"/>
  <c r="E1112" i="23"/>
  <c r="F1112" i="23" s="1"/>
  <c r="E1113" i="23"/>
  <c r="F1113" i="23" s="1"/>
  <c r="E1114" i="23"/>
  <c r="F1114" i="23" s="1"/>
  <c r="E1115" i="23"/>
  <c r="F1115" i="23" s="1"/>
  <c r="E1116" i="23"/>
  <c r="F1116" i="23" s="1"/>
  <c r="E1117" i="23"/>
  <c r="F1117" i="23" s="1"/>
  <c r="E1118" i="23"/>
  <c r="F1118" i="23" s="1"/>
  <c r="E1119" i="23"/>
  <c r="F1119" i="23" s="1"/>
  <c r="E1120" i="23"/>
  <c r="F1120" i="23" s="1"/>
  <c r="E1121" i="23"/>
  <c r="F1121" i="23" s="1"/>
  <c r="E1122" i="23"/>
  <c r="F1122" i="23" s="1"/>
  <c r="E1123" i="23"/>
  <c r="F1123" i="23" s="1"/>
  <c r="E1124" i="23"/>
  <c r="F1124" i="23" s="1"/>
  <c r="E1125" i="23"/>
  <c r="F1125" i="23" s="1"/>
  <c r="E1126" i="23"/>
  <c r="F1126" i="23" s="1"/>
  <c r="E1127" i="23"/>
  <c r="F1127" i="23" s="1"/>
  <c r="E1128" i="23"/>
  <c r="F1128" i="23" s="1"/>
  <c r="E1129" i="23"/>
  <c r="F1129" i="23" s="1"/>
  <c r="E1130" i="23"/>
  <c r="F1130" i="23" s="1"/>
  <c r="E1131" i="23"/>
  <c r="F1131" i="23" s="1"/>
  <c r="E1132" i="23"/>
  <c r="F1132" i="23" s="1"/>
  <c r="E1133" i="23"/>
  <c r="F1133" i="23" s="1"/>
  <c r="E1134" i="23"/>
  <c r="F1134" i="23" s="1"/>
  <c r="E1135" i="23"/>
  <c r="F1135" i="23" s="1"/>
  <c r="J1135" i="23" s="1"/>
  <c r="J1136" i="23" s="1"/>
  <c r="J1137" i="23" s="1"/>
  <c r="J1138" i="23" s="1"/>
  <c r="J1139" i="23" s="1"/>
  <c r="J1140" i="23" s="1"/>
  <c r="J1141" i="23" s="1"/>
  <c r="J1142" i="23" s="1"/>
  <c r="J1143" i="23" s="1"/>
  <c r="J1144" i="23" s="1"/>
  <c r="J1145" i="23" s="1"/>
  <c r="J1146" i="23" s="1"/>
  <c r="J1147" i="23" s="1"/>
  <c r="J1148" i="23" s="1"/>
  <c r="J1149" i="23" s="1"/>
  <c r="J1150" i="23" s="1"/>
  <c r="E1136" i="23"/>
  <c r="F1136" i="23" s="1"/>
  <c r="E1137" i="23"/>
  <c r="F1137" i="23" s="1"/>
  <c r="E1138" i="23"/>
  <c r="F1138" i="23" s="1"/>
  <c r="E1139" i="23"/>
  <c r="F1139" i="23" s="1"/>
  <c r="E1140" i="23"/>
  <c r="F1140" i="23" s="1"/>
  <c r="E1141" i="23"/>
  <c r="F1141" i="23" s="1"/>
  <c r="E1142" i="23"/>
  <c r="F1142" i="23" s="1"/>
  <c r="E1143" i="23"/>
  <c r="F1143" i="23" s="1"/>
  <c r="E1144" i="23"/>
  <c r="F1144" i="23" s="1"/>
  <c r="E1145" i="23"/>
  <c r="F1145" i="23" s="1"/>
  <c r="E1146" i="23"/>
  <c r="F1146" i="23" s="1"/>
  <c r="E1147" i="23"/>
  <c r="F1147" i="23" s="1"/>
  <c r="E1148" i="23"/>
  <c r="F1148" i="23" s="1"/>
  <c r="E1149" i="23"/>
  <c r="F1149" i="23" s="1"/>
  <c r="E1150" i="23"/>
  <c r="F1150" i="23" s="1"/>
  <c r="E1151" i="23"/>
  <c r="F1151" i="23" s="1"/>
  <c r="J1151" i="23" s="1"/>
  <c r="J1152" i="23" s="1"/>
  <c r="J1153" i="23" s="1"/>
  <c r="J1154" i="23" s="1"/>
  <c r="J1155" i="23" s="1"/>
  <c r="J1156" i="23" s="1"/>
  <c r="J1157" i="23" s="1"/>
  <c r="J1158" i="23" s="1"/>
  <c r="J1159" i="23" s="1"/>
  <c r="J1160" i="23" s="1"/>
  <c r="J1161" i="23" s="1"/>
  <c r="J1162" i="23" s="1"/>
  <c r="J1163" i="23" s="1"/>
  <c r="J1164" i="23" s="1"/>
  <c r="J1165" i="23" s="1"/>
  <c r="J1166" i="23" s="1"/>
  <c r="J1167" i="23" s="1"/>
  <c r="J1168" i="23" s="1"/>
  <c r="J1169" i="23" s="1"/>
  <c r="J1170" i="23" s="1"/>
  <c r="J1171" i="23" s="1"/>
  <c r="J1172" i="23" s="1"/>
  <c r="J1173" i="23" s="1"/>
  <c r="J1174" i="23" s="1"/>
  <c r="J1175" i="23" s="1"/>
  <c r="J1176" i="23" s="1"/>
  <c r="J1177" i="23" s="1"/>
  <c r="J1178" i="23" s="1"/>
  <c r="J1179" i="23" s="1"/>
  <c r="J1180" i="23" s="1"/>
  <c r="J1181" i="23" s="1"/>
  <c r="J1182" i="23" s="1"/>
  <c r="J1183" i="23" s="1"/>
  <c r="E1152" i="23"/>
  <c r="F1152" i="23" s="1"/>
  <c r="E1153" i="23"/>
  <c r="F1153" i="23" s="1"/>
  <c r="E1154" i="23"/>
  <c r="F1154" i="23" s="1"/>
  <c r="E1155" i="23"/>
  <c r="F1155" i="23" s="1"/>
  <c r="E1156" i="23"/>
  <c r="F1156" i="23" s="1"/>
  <c r="E1157" i="23"/>
  <c r="F1157" i="23" s="1"/>
  <c r="E1158" i="23"/>
  <c r="F1158" i="23" s="1"/>
  <c r="E1159" i="23"/>
  <c r="F1159" i="23" s="1"/>
  <c r="E1160" i="23"/>
  <c r="F1160" i="23" s="1"/>
  <c r="E1161" i="23"/>
  <c r="F1161" i="23" s="1"/>
  <c r="E1162" i="23"/>
  <c r="F1162" i="23" s="1"/>
  <c r="E1163" i="23"/>
  <c r="F1163" i="23" s="1"/>
  <c r="E1164" i="23"/>
  <c r="F1164" i="23" s="1"/>
  <c r="E1165" i="23"/>
  <c r="F1165" i="23" s="1"/>
  <c r="E1166" i="23"/>
  <c r="F1166" i="23" s="1"/>
  <c r="E1167" i="23"/>
  <c r="F1167" i="23" s="1"/>
  <c r="E1168" i="23"/>
  <c r="F1168" i="23" s="1"/>
  <c r="E1169" i="23"/>
  <c r="F1169" i="23" s="1"/>
  <c r="E1170" i="23"/>
  <c r="F1170" i="23" s="1"/>
  <c r="E1171" i="23"/>
  <c r="F1171" i="23" s="1"/>
  <c r="E1172" i="23"/>
  <c r="F1172" i="23" s="1"/>
  <c r="E1173" i="23"/>
  <c r="F1173" i="23" s="1"/>
  <c r="E1174" i="23"/>
  <c r="F1174" i="23" s="1"/>
  <c r="E1175" i="23"/>
  <c r="F1175" i="23" s="1"/>
  <c r="E1176" i="23"/>
  <c r="F1176" i="23" s="1"/>
  <c r="E1177" i="23"/>
  <c r="F1177" i="23" s="1"/>
  <c r="E1178" i="23"/>
  <c r="F1178" i="23" s="1"/>
  <c r="E1179" i="23"/>
  <c r="F1179" i="23" s="1"/>
  <c r="E1180" i="23"/>
  <c r="F1180" i="23" s="1"/>
  <c r="E1181" i="23"/>
  <c r="F1181" i="23" s="1"/>
  <c r="E1182" i="23"/>
  <c r="F1182" i="23" s="1"/>
  <c r="E1183" i="23"/>
  <c r="F1183" i="23" s="1"/>
  <c r="E1184" i="23"/>
  <c r="F1184" i="23" s="1"/>
  <c r="J1184" i="23" s="1"/>
  <c r="J1185" i="23" s="1"/>
  <c r="J1186" i="23" s="1"/>
  <c r="J1187" i="23" s="1"/>
  <c r="J1188" i="23" s="1"/>
  <c r="J1189" i="23" s="1"/>
  <c r="J1190" i="23" s="1"/>
  <c r="J1191" i="23" s="1"/>
  <c r="J1192" i="23" s="1"/>
  <c r="J1193" i="23" s="1"/>
  <c r="J1194" i="23" s="1"/>
  <c r="J1195" i="23" s="1"/>
  <c r="J1196" i="23" s="1"/>
  <c r="J1197" i="23" s="1"/>
  <c r="J1198" i="23" s="1"/>
  <c r="J1199" i="23" s="1"/>
  <c r="J1200" i="23" s="1"/>
  <c r="J1201" i="23" s="1"/>
  <c r="J1202" i="23" s="1"/>
  <c r="J1203" i="23" s="1"/>
  <c r="J1204" i="23" s="1"/>
  <c r="J1205" i="23" s="1"/>
  <c r="J1206" i="23" s="1"/>
  <c r="J1207" i="23" s="1"/>
  <c r="J1208" i="23" s="1"/>
  <c r="J1209" i="23" s="1"/>
  <c r="J1210" i="23" s="1"/>
  <c r="J1211" i="23" s="1"/>
  <c r="J1212" i="23" s="1"/>
  <c r="J1213" i="23" s="1"/>
  <c r="J1214" i="23" s="1"/>
  <c r="J1215" i="23" s="1"/>
  <c r="J1216" i="23" s="1"/>
  <c r="J1217" i="23" s="1"/>
  <c r="J1218" i="23" s="1"/>
  <c r="E1185" i="23"/>
  <c r="F1185" i="23" s="1"/>
  <c r="E1186" i="23"/>
  <c r="F1186" i="23" s="1"/>
  <c r="E1187" i="23"/>
  <c r="F1187" i="23" s="1"/>
  <c r="E1188" i="23"/>
  <c r="F1188" i="23" s="1"/>
  <c r="E1189" i="23"/>
  <c r="F1189" i="23" s="1"/>
  <c r="E1190" i="23"/>
  <c r="F1190" i="23" s="1"/>
  <c r="E1191" i="23"/>
  <c r="F1191" i="23" s="1"/>
  <c r="E1192" i="23"/>
  <c r="F1192" i="23" s="1"/>
  <c r="E1193" i="23"/>
  <c r="F1193" i="23" s="1"/>
  <c r="E1194" i="23"/>
  <c r="F1194" i="23" s="1"/>
  <c r="E1195" i="23"/>
  <c r="F1195" i="23" s="1"/>
  <c r="E1196" i="23"/>
  <c r="F1196" i="23" s="1"/>
  <c r="E1197" i="23"/>
  <c r="F1197" i="23" s="1"/>
  <c r="E1198" i="23"/>
  <c r="F1198" i="23" s="1"/>
  <c r="E1199" i="23"/>
  <c r="F1199" i="23" s="1"/>
  <c r="E1200" i="23"/>
  <c r="F1200" i="23" s="1"/>
  <c r="E1201" i="23"/>
  <c r="F1201" i="23" s="1"/>
  <c r="E1202" i="23"/>
  <c r="F1202" i="23" s="1"/>
  <c r="E1203" i="23"/>
  <c r="F1203" i="23" s="1"/>
  <c r="E1204" i="23"/>
  <c r="F1204" i="23" s="1"/>
  <c r="E1205" i="23"/>
  <c r="F1205" i="23" s="1"/>
  <c r="E1206" i="23"/>
  <c r="F1206" i="23" s="1"/>
  <c r="E1207" i="23"/>
  <c r="F1207" i="23" s="1"/>
  <c r="E1208" i="23"/>
  <c r="F1208" i="23" s="1"/>
  <c r="E1209" i="23"/>
  <c r="F1209" i="23" s="1"/>
  <c r="E1210" i="23"/>
  <c r="F1210" i="23" s="1"/>
  <c r="E1211" i="23"/>
  <c r="F1211" i="23" s="1"/>
  <c r="E1212" i="23"/>
  <c r="F1212" i="23" s="1"/>
  <c r="E1213" i="23"/>
  <c r="F1213" i="23" s="1"/>
  <c r="E1214" i="23"/>
  <c r="F1214" i="23" s="1"/>
  <c r="E1215" i="23"/>
  <c r="F1215" i="23" s="1"/>
  <c r="E1216" i="23"/>
  <c r="F1216" i="23" s="1"/>
  <c r="E1217" i="23"/>
  <c r="F1217" i="23" s="1"/>
  <c r="E1218" i="23"/>
  <c r="F1218" i="23" s="1"/>
  <c r="E1219" i="23"/>
  <c r="F1219" i="23" s="1"/>
  <c r="J1219" i="23" s="1"/>
  <c r="J1220" i="23" s="1"/>
  <c r="J1221" i="23" s="1"/>
  <c r="J1222" i="23" s="1"/>
  <c r="J1223" i="23" s="1"/>
  <c r="J1224" i="23" s="1"/>
  <c r="J1225" i="23" s="1"/>
  <c r="J1226" i="23" s="1"/>
  <c r="J1227" i="23" s="1"/>
  <c r="J1228" i="23" s="1"/>
  <c r="J1229" i="23" s="1"/>
  <c r="J1230" i="23" s="1"/>
  <c r="J1231" i="23" s="1"/>
  <c r="J1232" i="23" s="1"/>
  <c r="J1233" i="23" s="1"/>
  <c r="J1234" i="23" s="1"/>
  <c r="J1235" i="23" s="1"/>
  <c r="J1236" i="23" s="1"/>
  <c r="J1237" i="23" s="1"/>
  <c r="J1238" i="23" s="1"/>
  <c r="J1239" i="23" s="1"/>
  <c r="J1240" i="23" s="1"/>
  <c r="J1241" i="23" s="1"/>
  <c r="J1242" i="23" s="1"/>
  <c r="J1243" i="23" s="1"/>
  <c r="J1244" i="23" s="1"/>
  <c r="J1245" i="23" s="1"/>
  <c r="J1246" i="23" s="1"/>
  <c r="J1247" i="23" s="1"/>
  <c r="J1248" i="23" s="1"/>
  <c r="J1249" i="23" s="1"/>
  <c r="J1250" i="23" s="1"/>
  <c r="J1251" i="23" s="1"/>
  <c r="J1252" i="23" s="1"/>
  <c r="J1253" i="23" s="1"/>
  <c r="J1254" i="23" s="1"/>
  <c r="J1255" i="23" s="1"/>
  <c r="J1256" i="23" s="1"/>
  <c r="J1257" i="23" s="1"/>
  <c r="J1258" i="23" s="1"/>
  <c r="J1259" i="23" s="1"/>
  <c r="J1260" i="23" s="1"/>
  <c r="J1261" i="23" s="1"/>
  <c r="J1262" i="23" s="1"/>
  <c r="J1263" i="23" s="1"/>
  <c r="J1264" i="23" s="1"/>
  <c r="J1265" i="23" s="1"/>
  <c r="J1266" i="23" s="1"/>
  <c r="J1267" i="23" s="1"/>
  <c r="J1268" i="23" s="1"/>
  <c r="E1220" i="23"/>
  <c r="F1220" i="23" s="1"/>
  <c r="E1221" i="23"/>
  <c r="F1221" i="23" s="1"/>
  <c r="E1222" i="23"/>
  <c r="F1222" i="23" s="1"/>
  <c r="E1223" i="23"/>
  <c r="F1223" i="23" s="1"/>
  <c r="E1224" i="23"/>
  <c r="F1224" i="23" s="1"/>
  <c r="E1225" i="23"/>
  <c r="F1225" i="23" s="1"/>
  <c r="E1226" i="23"/>
  <c r="F1226" i="23" s="1"/>
  <c r="E1227" i="23"/>
  <c r="F1227" i="23" s="1"/>
  <c r="E1228" i="23"/>
  <c r="F1228" i="23" s="1"/>
  <c r="E1229" i="23"/>
  <c r="F1229" i="23" s="1"/>
  <c r="E1230" i="23"/>
  <c r="F1230" i="23" s="1"/>
  <c r="E1231" i="23"/>
  <c r="F1231" i="23" s="1"/>
  <c r="E1232" i="23"/>
  <c r="F1232" i="23" s="1"/>
  <c r="E1233" i="23"/>
  <c r="F1233" i="23" s="1"/>
  <c r="E1234" i="23"/>
  <c r="F1234" i="23" s="1"/>
  <c r="E1235" i="23"/>
  <c r="F1235" i="23" s="1"/>
  <c r="E1236" i="23"/>
  <c r="F1236" i="23" s="1"/>
  <c r="E1237" i="23"/>
  <c r="F1237" i="23" s="1"/>
  <c r="E1238" i="23"/>
  <c r="F1238" i="23" s="1"/>
  <c r="E1239" i="23"/>
  <c r="F1239" i="23" s="1"/>
  <c r="E1240" i="23"/>
  <c r="F1240" i="23" s="1"/>
  <c r="E1241" i="23"/>
  <c r="F1241" i="23" s="1"/>
  <c r="E1242" i="23"/>
  <c r="F1242" i="23" s="1"/>
  <c r="E1243" i="23"/>
  <c r="F1243" i="23" s="1"/>
  <c r="E1244" i="23"/>
  <c r="F1244" i="23" s="1"/>
  <c r="E1245" i="23"/>
  <c r="F1245" i="23" s="1"/>
  <c r="E1246" i="23"/>
  <c r="F1246" i="23" s="1"/>
  <c r="E1247" i="23"/>
  <c r="F1247" i="23" s="1"/>
  <c r="E1248" i="23"/>
  <c r="F1248" i="23" s="1"/>
  <c r="E1249" i="23"/>
  <c r="F1249" i="23" s="1"/>
  <c r="E1250" i="23"/>
  <c r="F1250" i="23" s="1"/>
  <c r="E1251" i="23"/>
  <c r="F1251" i="23" s="1"/>
  <c r="E1252" i="23"/>
  <c r="F1252" i="23" s="1"/>
  <c r="E1253" i="23"/>
  <c r="F1253" i="23" s="1"/>
  <c r="E1254" i="23"/>
  <c r="F1254" i="23" s="1"/>
  <c r="E1255" i="23"/>
  <c r="F1255" i="23" s="1"/>
  <c r="E1256" i="23"/>
  <c r="F1256" i="23" s="1"/>
  <c r="E1257" i="23"/>
  <c r="F1257" i="23" s="1"/>
  <c r="E1258" i="23"/>
  <c r="F1258" i="23" s="1"/>
  <c r="E1259" i="23"/>
  <c r="F1259" i="23" s="1"/>
  <c r="E1260" i="23"/>
  <c r="F1260" i="23" s="1"/>
  <c r="E1261" i="23"/>
  <c r="F1261" i="23" s="1"/>
  <c r="E1262" i="23"/>
  <c r="F1262" i="23" s="1"/>
  <c r="E1263" i="23"/>
  <c r="F1263" i="23" s="1"/>
  <c r="E1264" i="23"/>
  <c r="F1264" i="23" s="1"/>
  <c r="E1265" i="23"/>
  <c r="F1265" i="23" s="1"/>
  <c r="E1266" i="23"/>
  <c r="F1266" i="23" s="1"/>
  <c r="E1267" i="23"/>
  <c r="F1267" i="23" s="1"/>
  <c r="E1268" i="23"/>
  <c r="F1268" i="23" s="1"/>
  <c r="E1269" i="23"/>
  <c r="F1269" i="23" s="1"/>
  <c r="J1269" i="23" s="1"/>
  <c r="J1270" i="23" s="1"/>
  <c r="J1271" i="23" s="1"/>
  <c r="J1272" i="23" s="1"/>
  <c r="J1273" i="23" s="1"/>
  <c r="J1274" i="23" s="1"/>
  <c r="J1275" i="23" s="1"/>
  <c r="J1276" i="23" s="1"/>
  <c r="J1277" i="23" s="1"/>
  <c r="J1278" i="23" s="1"/>
  <c r="J1279" i="23" s="1"/>
  <c r="J1280" i="23" s="1"/>
  <c r="J1281" i="23" s="1"/>
  <c r="E1270" i="23"/>
  <c r="F1270" i="23" s="1"/>
  <c r="E1271" i="23"/>
  <c r="F1271" i="23" s="1"/>
  <c r="E1272" i="23"/>
  <c r="F1272" i="23" s="1"/>
  <c r="E1273" i="23"/>
  <c r="F1273" i="23" s="1"/>
  <c r="E1274" i="23"/>
  <c r="F1274" i="23" s="1"/>
  <c r="E1275" i="23"/>
  <c r="F1275" i="23" s="1"/>
  <c r="E1276" i="23"/>
  <c r="F1276" i="23" s="1"/>
  <c r="E1277" i="23"/>
  <c r="F1277" i="23" s="1"/>
  <c r="E1278" i="23"/>
  <c r="F1278" i="23" s="1"/>
  <c r="E1279" i="23"/>
  <c r="F1279" i="23" s="1"/>
  <c r="E1280" i="23"/>
  <c r="F1280" i="23" s="1"/>
  <c r="E1281" i="23"/>
  <c r="F1281" i="23" s="1"/>
  <c r="E1282" i="23"/>
  <c r="F1282" i="23" s="1"/>
  <c r="J1282" i="23" s="1"/>
  <c r="E1283" i="23"/>
  <c r="F1283" i="23" s="1"/>
  <c r="J1283" i="23" s="1"/>
  <c r="J1284" i="23" s="1"/>
  <c r="J1285" i="23" s="1"/>
  <c r="J1286" i="23" s="1"/>
  <c r="J1287" i="23" s="1"/>
  <c r="J1288" i="23" s="1"/>
  <c r="E1284" i="23"/>
  <c r="F1284" i="23" s="1"/>
  <c r="E1285" i="23"/>
  <c r="F1285" i="23" s="1"/>
  <c r="E1286" i="23"/>
  <c r="F1286" i="23" s="1"/>
  <c r="E1287" i="23"/>
  <c r="F1287" i="23" s="1"/>
  <c r="E1288" i="23"/>
  <c r="F1288" i="23" s="1"/>
  <c r="E1289" i="23"/>
  <c r="F1289" i="23" s="1"/>
  <c r="J1289" i="23" s="1"/>
  <c r="J1290" i="23" s="1"/>
  <c r="J1291" i="23" s="1"/>
  <c r="J1292" i="23" s="1"/>
  <c r="J1293" i="23" s="1"/>
  <c r="J1294" i="23" s="1"/>
  <c r="J1295" i="23" s="1"/>
  <c r="J1296" i="23" s="1"/>
  <c r="J1297" i="23" s="1"/>
  <c r="J1298" i="23" s="1"/>
  <c r="J1299" i="23" s="1"/>
  <c r="J1300" i="23" s="1"/>
  <c r="J1301" i="23" s="1"/>
  <c r="J1302" i="23" s="1"/>
  <c r="J1303" i="23" s="1"/>
  <c r="J1304" i="23" s="1"/>
  <c r="J1305" i="23" s="1"/>
  <c r="J1306" i="23" s="1"/>
  <c r="E1290" i="23"/>
  <c r="F1290" i="23" s="1"/>
  <c r="E1291" i="23"/>
  <c r="F1291" i="23" s="1"/>
  <c r="E1292" i="23"/>
  <c r="F1292" i="23" s="1"/>
  <c r="E1293" i="23"/>
  <c r="F1293" i="23" s="1"/>
  <c r="E1294" i="23"/>
  <c r="F1294" i="23" s="1"/>
  <c r="E1295" i="23"/>
  <c r="F1295" i="23" s="1"/>
  <c r="E1296" i="23"/>
  <c r="F1296" i="23" s="1"/>
  <c r="E1297" i="23"/>
  <c r="F1297" i="23" s="1"/>
  <c r="E1298" i="23"/>
  <c r="F1298" i="23" s="1"/>
  <c r="E1299" i="23"/>
  <c r="F1299" i="23" s="1"/>
  <c r="E1300" i="23"/>
  <c r="F1300" i="23" s="1"/>
  <c r="E1301" i="23"/>
  <c r="F1301" i="23" s="1"/>
  <c r="E1302" i="23"/>
  <c r="F1302" i="23" s="1"/>
  <c r="E1303" i="23"/>
  <c r="F1303" i="23" s="1"/>
  <c r="E1304" i="23"/>
  <c r="F1304" i="23" s="1"/>
  <c r="E1305" i="23"/>
  <c r="F1305" i="23" s="1"/>
  <c r="E1306" i="23"/>
  <c r="F1306" i="23" s="1"/>
  <c r="E1307" i="23"/>
  <c r="F1307" i="23" s="1"/>
  <c r="J1307" i="23" s="1"/>
  <c r="J1308" i="23" s="1"/>
  <c r="J1309" i="23" s="1"/>
  <c r="J1310" i="23" s="1"/>
  <c r="J1311" i="23" s="1"/>
  <c r="J1312" i="23" s="1"/>
  <c r="J1313" i="23" s="1"/>
  <c r="J1314" i="23" s="1"/>
  <c r="J1315" i="23" s="1"/>
  <c r="J1316" i="23" s="1"/>
  <c r="J1317" i="23" s="1"/>
  <c r="E1308" i="23"/>
  <c r="F1308" i="23" s="1"/>
  <c r="E1309" i="23"/>
  <c r="F1309" i="23" s="1"/>
  <c r="E1310" i="23"/>
  <c r="F1310" i="23" s="1"/>
  <c r="E1311" i="23"/>
  <c r="F1311" i="23" s="1"/>
  <c r="E1312" i="23"/>
  <c r="F1312" i="23" s="1"/>
  <c r="E1313" i="23"/>
  <c r="F1313" i="23" s="1"/>
  <c r="E1314" i="23"/>
  <c r="F1314" i="23" s="1"/>
  <c r="E1315" i="23"/>
  <c r="F1315" i="23" s="1"/>
  <c r="E1316" i="23"/>
  <c r="F1316" i="23" s="1"/>
  <c r="E1317" i="23"/>
  <c r="F1317" i="23" s="1"/>
  <c r="E1318" i="23"/>
  <c r="F1318" i="23" s="1"/>
  <c r="J1318" i="23" s="1"/>
  <c r="J1319" i="23" s="1"/>
  <c r="J1320" i="23" s="1"/>
  <c r="J1321" i="23" s="1"/>
  <c r="J1322" i="23" s="1"/>
  <c r="J1323" i="23" s="1"/>
  <c r="J1324" i="23" s="1"/>
  <c r="J1325" i="23" s="1"/>
  <c r="J1326" i="23" s="1"/>
  <c r="J1327" i="23" s="1"/>
  <c r="E1319" i="23"/>
  <c r="F1319" i="23" s="1"/>
  <c r="E1320" i="23"/>
  <c r="F1320" i="23" s="1"/>
  <c r="E1321" i="23"/>
  <c r="F1321" i="23" s="1"/>
  <c r="E1322" i="23"/>
  <c r="F1322" i="23" s="1"/>
  <c r="E1323" i="23"/>
  <c r="F1323" i="23" s="1"/>
  <c r="E1324" i="23"/>
  <c r="F1324" i="23" s="1"/>
  <c r="E1325" i="23"/>
  <c r="F1325" i="23" s="1"/>
  <c r="E1326" i="23"/>
  <c r="F1326" i="23" s="1"/>
  <c r="E1327" i="23"/>
  <c r="F1327" i="23" s="1"/>
  <c r="E1328" i="23"/>
  <c r="F1328" i="23" s="1"/>
  <c r="J1328" i="23" s="1"/>
  <c r="J1329" i="23" s="1"/>
  <c r="J1330" i="23" s="1"/>
  <c r="J1331" i="23" s="1"/>
  <c r="J1332" i="23" s="1"/>
  <c r="J1333" i="23" s="1"/>
  <c r="J1334" i="23" s="1"/>
  <c r="J1335" i="23" s="1"/>
  <c r="E1329" i="23"/>
  <c r="F1329" i="23" s="1"/>
  <c r="E1330" i="23"/>
  <c r="F1330" i="23" s="1"/>
  <c r="E1331" i="23"/>
  <c r="F1331" i="23" s="1"/>
  <c r="E1332" i="23"/>
  <c r="F1332" i="23" s="1"/>
  <c r="E1333" i="23"/>
  <c r="F1333" i="23" s="1"/>
  <c r="E1334" i="23"/>
  <c r="F1334" i="23" s="1"/>
  <c r="E1335" i="23"/>
  <c r="F1335" i="23" s="1"/>
  <c r="E1336" i="23"/>
  <c r="F1336" i="23" s="1"/>
  <c r="J1336" i="23" s="1"/>
  <c r="J1337" i="23" s="1"/>
  <c r="J1338" i="23" s="1"/>
  <c r="J1339" i="23" s="1"/>
  <c r="J1340" i="23" s="1"/>
  <c r="J1341" i="23" s="1"/>
  <c r="J1342" i="23" s="1"/>
  <c r="J1343" i="23" s="1"/>
  <c r="J1344" i="23" s="1"/>
  <c r="J1345" i="23" s="1"/>
  <c r="J1346" i="23" s="1"/>
  <c r="J1347" i="23" s="1"/>
  <c r="J1348" i="23" s="1"/>
  <c r="J1349" i="23" s="1"/>
  <c r="J1350" i="23" s="1"/>
  <c r="J1351" i="23" s="1"/>
  <c r="J1352" i="23" s="1"/>
  <c r="J1353" i="23" s="1"/>
  <c r="J1354" i="23" s="1"/>
  <c r="J1355" i="23" s="1"/>
  <c r="J1356" i="23" s="1"/>
  <c r="J1357" i="23" s="1"/>
  <c r="J1358" i="23" s="1"/>
  <c r="J1359" i="23" s="1"/>
  <c r="J1360" i="23" s="1"/>
  <c r="J1361" i="23" s="1"/>
  <c r="J1362" i="23" s="1"/>
  <c r="J1363" i="23" s="1"/>
  <c r="J1364" i="23" s="1"/>
  <c r="J1365" i="23" s="1"/>
  <c r="J1366" i="23" s="1"/>
  <c r="J1367" i="23" s="1"/>
  <c r="J1368" i="23" s="1"/>
  <c r="J1369" i="23" s="1"/>
  <c r="J1370" i="23" s="1"/>
  <c r="J1371" i="23" s="1"/>
  <c r="J1372" i="23" s="1"/>
  <c r="E1337" i="23"/>
  <c r="F1337" i="23" s="1"/>
  <c r="E1338" i="23"/>
  <c r="F1338" i="23" s="1"/>
  <c r="E1339" i="23"/>
  <c r="F1339" i="23" s="1"/>
  <c r="E1340" i="23"/>
  <c r="F1340" i="23" s="1"/>
  <c r="E1341" i="23"/>
  <c r="F1341" i="23" s="1"/>
  <c r="E1342" i="23"/>
  <c r="F1342" i="23" s="1"/>
  <c r="E1343" i="23"/>
  <c r="F1343" i="23" s="1"/>
  <c r="E1344" i="23"/>
  <c r="F1344" i="23" s="1"/>
  <c r="E1345" i="23"/>
  <c r="F1345" i="23" s="1"/>
  <c r="E1346" i="23"/>
  <c r="F1346" i="23" s="1"/>
  <c r="E1347" i="23"/>
  <c r="F1347" i="23" s="1"/>
  <c r="E1348" i="23"/>
  <c r="F1348" i="23" s="1"/>
  <c r="E1349" i="23"/>
  <c r="F1349" i="23" s="1"/>
  <c r="E1350" i="23"/>
  <c r="F1350" i="23" s="1"/>
  <c r="E1351" i="23"/>
  <c r="F1351" i="23" s="1"/>
  <c r="E1352" i="23"/>
  <c r="F1352" i="23" s="1"/>
  <c r="E1353" i="23"/>
  <c r="F1353" i="23" s="1"/>
  <c r="E1354" i="23"/>
  <c r="F1354" i="23" s="1"/>
  <c r="E1355" i="23"/>
  <c r="F1355" i="23" s="1"/>
  <c r="E1356" i="23"/>
  <c r="F1356" i="23" s="1"/>
  <c r="E1357" i="23"/>
  <c r="F1357" i="23" s="1"/>
  <c r="E1358" i="23"/>
  <c r="F1358" i="23" s="1"/>
  <c r="E1359" i="23"/>
  <c r="F1359" i="23" s="1"/>
  <c r="E1360" i="23"/>
  <c r="F1360" i="23" s="1"/>
  <c r="E1361" i="23"/>
  <c r="F1361" i="23" s="1"/>
  <c r="E1362" i="23"/>
  <c r="F1362" i="23" s="1"/>
  <c r="E1363" i="23"/>
  <c r="F1363" i="23" s="1"/>
  <c r="E1364" i="23"/>
  <c r="F1364" i="23" s="1"/>
  <c r="E1365" i="23"/>
  <c r="F1365" i="23" s="1"/>
  <c r="E1366" i="23"/>
  <c r="F1366" i="23" s="1"/>
  <c r="E1367" i="23"/>
  <c r="F1367" i="23" s="1"/>
  <c r="E1368" i="23"/>
  <c r="F1368" i="23" s="1"/>
  <c r="E1369" i="23"/>
  <c r="F1369" i="23" s="1"/>
  <c r="E1370" i="23"/>
  <c r="F1370" i="23" s="1"/>
  <c r="E1371" i="23"/>
  <c r="F1371" i="23" s="1"/>
  <c r="E1372" i="23"/>
  <c r="F1372" i="23" s="1"/>
  <c r="E1373" i="23"/>
  <c r="F1373" i="23" s="1"/>
  <c r="J1373" i="23" s="1"/>
  <c r="E1374" i="23"/>
  <c r="F1374" i="23" s="1"/>
  <c r="J1374" i="23" s="1"/>
  <c r="E1375" i="23"/>
  <c r="F1375" i="23" s="1"/>
  <c r="J1375" i="23" s="1"/>
  <c r="E1376" i="23"/>
  <c r="F1376" i="23" s="1"/>
  <c r="J1376" i="23" s="1"/>
  <c r="E1377" i="23"/>
  <c r="F1377" i="23" s="1"/>
  <c r="I1377" i="23" s="1"/>
  <c r="I1378" i="23" s="1"/>
  <c r="I1379" i="23" s="1"/>
  <c r="I1380" i="23" s="1"/>
  <c r="I1381" i="23" s="1"/>
  <c r="I1382" i="23" s="1"/>
  <c r="I1383" i="23" s="1"/>
  <c r="I1384" i="23" s="1"/>
  <c r="I1385" i="23" s="1"/>
  <c r="I1386" i="23" s="1"/>
  <c r="I1387" i="23" s="1"/>
  <c r="I1388" i="23" s="1"/>
  <c r="I1389" i="23" s="1"/>
  <c r="I1390" i="23" s="1"/>
  <c r="I1391" i="23" s="1"/>
  <c r="I1392" i="23" s="1"/>
  <c r="I1393" i="23" s="1"/>
  <c r="I1394" i="23" s="1"/>
  <c r="I1395" i="23" s="1"/>
  <c r="I1396" i="23" s="1"/>
  <c r="I1397" i="23" s="1"/>
  <c r="I1398" i="23" s="1"/>
  <c r="I1399" i="23" s="1"/>
  <c r="I1400" i="23" s="1"/>
  <c r="I1401" i="23" s="1"/>
  <c r="I1402" i="23" s="1"/>
  <c r="I1403" i="23" s="1"/>
  <c r="I1404" i="23" s="1"/>
  <c r="I1405" i="23" s="1"/>
  <c r="I1406" i="23" s="1"/>
  <c r="I1407" i="23" s="1"/>
  <c r="I1408" i="23" s="1"/>
  <c r="I1409" i="23" s="1"/>
  <c r="I1410" i="23" s="1"/>
  <c r="I1411" i="23" s="1"/>
  <c r="I1412" i="23" s="1"/>
  <c r="I1413" i="23" s="1"/>
  <c r="I1414" i="23" s="1"/>
  <c r="I1415" i="23" s="1"/>
  <c r="I1416" i="23" s="1"/>
  <c r="I1417" i="23" s="1"/>
  <c r="I1418" i="23" s="1"/>
  <c r="I1419" i="23" s="1"/>
  <c r="I1420" i="23" s="1"/>
  <c r="I1421" i="23" s="1"/>
  <c r="I1422" i="23" s="1"/>
  <c r="I1423" i="23" s="1"/>
  <c r="I1424" i="23" s="1"/>
  <c r="I1425" i="23" s="1"/>
  <c r="I1426" i="23" s="1"/>
  <c r="I1427" i="23" s="1"/>
  <c r="I1428" i="23" s="1"/>
  <c r="I1429" i="23" s="1"/>
  <c r="I1430" i="23" s="1"/>
  <c r="I1431" i="23" s="1"/>
  <c r="I1432" i="23" s="1"/>
  <c r="I1433" i="23" s="1"/>
  <c r="I1434" i="23" s="1"/>
  <c r="I1435" i="23" s="1"/>
  <c r="I1436" i="23" s="1"/>
  <c r="I1437" i="23" s="1"/>
  <c r="I1438" i="23" s="1"/>
  <c r="E1378" i="23"/>
  <c r="F1378" i="23" s="1"/>
  <c r="J1378" i="23" s="1"/>
  <c r="J1379" i="23" s="1"/>
  <c r="J1380" i="23" s="1"/>
  <c r="J1381" i="23" s="1"/>
  <c r="J1382" i="23" s="1"/>
  <c r="J1383" i="23" s="1"/>
  <c r="J1384" i="23" s="1"/>
  <c r="J1385" i="23" s="1"/>
  <c r="J1386" i="23" s="1"/>
  <c r="J1387" i="23" s="1"/>
  <c r="J1388" i="23" s="1"/>
  <c r="J1389" i="23" s="1"/>
  <c r="J1390" i="23" s="1"/>
  <c r="J1391" i="23" s="1"/>
  <c r="J1392" i="23" s="1"/>
  <c r="E1379" i="23"/>
  <c r="F1379" i="23" s="1"/>
  <c r="E1380" i="23"/>
  <c r="F1380" i="23" s="1"/>
  <c r="E1381" i="23"/>
  <c r="F1381" i="23" s="1"/>
  <c r="E1382" i="23"/>
  <c r="F1382" i="23" s="1"/>
  <c r="E1383" i="23"/>
  <c r="F1383" i="23" s="1"/>
  <c r="E1384" i="23"/>
  <c r="F1384" i="23" s="1"/>
  <c r="E1385" i="23"/>
  <c r="F1385" i="23" s="1"/>
  <c r="E1386" i="23"/>
  <c r="F1386" i="23" s="1"/>
  <c r="E1387" i="23"/>
  <c r="F1387" i="23" s="1"/>
  <c r="E1388" i="23"/>
  <c r="F1388" i="23" s="1"/>
  <c r="E1389" i="23"/>
  <c r="F1389" i="23" s="1"/>
  <c r="E1390" i="23"/>
  <c r="F1390" i="23" s="1"/>
  <c r="E1391" i="23"/>
  <c r="F1391" i="23" s="1"/>
  <c r="E1392" i="23"/>
  <c r="F1392" i="23" s="1"/>
  <c r="E1393" i="23"/>
  <c r="F1393" i="23" s="1"/>
  <c r="J1393" i="23" s="1"/>
  <c r="J1394" i="23" s="1"/>
  <c r="J1395" i="23" s="1"/>
  <c r="J1396" i="23" s="1"/>
  <c r="J1397" i="23" s="1"/>
  <c r="J1398" i="23" s="1"/>
  <c r="J1399" i="23" s="1"/>
  <c r="J1400" i="23" s="1"/>
  <c r="J1401" i="23" s="1"/>
  <c r="J1402" i="23" s="1"/>
  <c r="J1403" i="23" s="1"/>
  <c r="J1404" i="23" s="1"/>
  <c r="J1405" i="23" s="1"/>
  <c r="J1406" i="23" s="1"/>
  <c r="J1407" i="23" s="1"/>
  <c r="J1408" i="23" s="1"/>
  <c r="J1409" i="23" s="1"/>
  <c r="J1410" i="23" s="1"/>
  <c r="J1411" i="23" s="1"/>
  <c r="J1412" i="23" s="1"/>
  <c r="J1413" i="23" s="1"/>
  <c r="J1414" i="23" s="1"/>
  <c r="J1415" i="23" s="1"/>
  <c r="J1416" i="23" s="1"/>
  <c r="J1417" i="23" s="1"/>
  <c r="J1418" i="23" s="1"/>
  <c r="J1419" i="23" s="1"/>
  <c r="J1420" i="23" s="1"/>
  <c r="J1421" i="23" s="1"/>
  <c r="E1394" i="23"/>
  <c r="F1394" i="23" s="1"/>
  <c r="E1395" i="23"/>
  <c r="F1395" i="23" s="1"/>
  <c r="E1396" i="23"/>
  <c r="F1396" i="23" s="1"/>
  <c r="E1397" i="23"/>
  <c r="F1397" i="23" s="1"/>
  <c r="E1398" i="23"/>
  <c r="F1398" i="23" s="1"/>
  <c r="E1399" i="23"/>
  <c r="F1399" i="23" s="1"/>
  <c r="E1400" i="23"/>
  <c r="F1400" i="23" s="1"/>
  <c r="E1401" i="23"/>
  <c r="F1401" i="23" s="1"/>
  <c r="E1402" i="23"/>
  <c r="F1402" i="23" s="1"/>
  <c r="E1403" i="23"/>
  <c r="F1403" i="23" s="1"/>
  <c r="E1404" i="23"/>
  <c r="F1404" i="23" s="1"/>
  <c r="E1405" i="23"/>
  <c r="F1405" i="23" s="1"/>
  <c r="E1406" i="23"/>
  <c r="F1406" i="23" s="1"/>
  <c r="E1407" i="23"/>
  <c r="F1407" i="23" s="1"/>
  <c r="E1408" i="23"/>
  <c r="F1408" i="23" s="1"/>
  <c r="E1409" i="23"/>
  <c r="F1409" i="23" s="1"/>
  <c r="E1410" i="23"/>
  <c r="F1410" i="23" s="1"/>
  <c r="E1411" i="23"/>
  <c r="F1411" i="23" s="1"/>
  <c r="E1412" i="23"/>
  <c r="F1412" i="23" s="1"/>
  <c r="E1413" i="23"/>
  <c r="F1413" i="23" s="1"/>
  <c r="E1414" i="23"/>
  <c r="F1414" i="23" s="1"/>
  <c r="E1415" i="23"/>
  <c r="F1415" i="23" s="1"/>
  <c r="E1416" i="23"/>
  <c r="F1416" i="23" s="1"/>
  <c r="E1417" i="23"/>
  <c r="F1417" i="23" s="1"/>
  <c r="E1418" i="23"/>
  <c r="F1418" i="23" s="1"/>
  <c r="E1419" i="23"/>
  <c r="F1419" i="23" s="1"/>
  <c r="E1420" i="23"/>
  <c r="F1420" i="23" s="1"/>
  <c r="E1421" i="23"/>
  <c r="F1421" i="23" s="1"/>
  <c r="E1422" i="23"/>
  <c r="F1422" i="23" s="1"/>
  <c r="J1422" i="23" s="1"/>
  <c r="J1423" i="23" s="1"/>
  <c r="J1424" i="23" s="1"/>
  <c r="J1425" i="23" s="1"/>
  <c r="J1426" i="23" s="1"/>
  <c r="J1427" i="23" s="1"/>
  <c r="J1428" i="23" s="1"/>
  <c r="E1423" i="23"/>
  <c r="F1423" i="23" s="1"/>
  <c r="E1424" i="23"/>
  <c r="F1424" i="23" s="1"/>
  <c r="E1425" i="23"/>
  <c r="F1425" i="23" s="1"/>
  <c r="E1426" i="23"/>
  <c r="F1426" i="23" s="1"/>
  <c r="E1427" i="23"/>
  <c r="F1427" i="23" s="1"/>
  <c r="E1428" i="23"/>
  <c r="F1428" i="23" s="1"/>
  <c r="E1429" i="23"/>
  <c r="F1429" i="23" s="1"/>
  <c r="J1429" i="23" s="1"/>
  <c r="J1430" i="23" s="1"/>
  <c r="J1431" i="23" s="1"/>
  <c r="J1432" i="23" s="1"/>
  <c r="J1433" i="23" s="1"/>
  <c r="J1434" i="23" s="1"/>
  <c r="J1435" i="23" s="1"/>
  <c r="J1436" i="23" s="1"/>
  <c r="J1437" i="23" s="1"/>
  <c r="J1438" i="23" s="1"/>
  <c r="E1430" i="23"/>
  <c r="F1430" i="23" s="1"/>
  <c r="E1431" i="23"/>
  <c r="F1431" i="23" s="1"/>
  <c r="E1432" i="23"/>
  <c r="F1432" i="23" s="1"/>
  <c r="E1433" i="23"/>
  <c r="F1433" i="23" s="1"/>
  <c r="E1434" i="23"/>
  <c r="F1434" i="23" s="1"/>
  <c r="E1435" i="23"/>
  <c r="F1435" i="23" s="1"/>
  <c r="E1436" i="23"/>
  <c r="F1436" i="23" s="1"/>
  <c r="E1437" i="23"/>
  <c r="F1437" i="23" s="1"/>
  <c r="E1438" i="23"/>
  <c r="F1438" i="23" s="1"/>
  <c r="E1439" i="23"/>
  <c r="F1439" i="23" s="1"/>
  <c r="J1439" i="23" s="1"/>
  <c r="E1440" i="23"/>
  <c r="F1440" i="23" s="1"/>
  <c r="J1440" i="23" s="1"/>
  <c r="E1441" i="23"/>
  <c r="F1441" i="23" s="1"/>
  <c r="J1441" i="23" s="1"/>
  <c r="J1442" i="23" s="1"/>
  <c r="J1443" i="23" s="1"/>
  <c r="J1444" i="23" s="1"/>
  <c r="J1445" i="23" s="1"/>
  <c r="J1446" i="23" s="1"/>
  <c r="J1447" i="23" s="1"/>
  <c r="J1448" i="23" s="1"/>
  <c r="J1449" i="23" s="1"/>
  <c r="J1450" i="23" s="1"/>
  <c r="J1451" i="23" s="1"/>
  <c r="J1452" i="23" s="1"/>
  <c r="J1453" i="23" s="1"/>
  <c r="J1454" i="23" s="1"/>
  <c r="J1455" i="23" s="1"/>
  <c r="E1442" i="23"/>
  <c r="F1442" i="23" s="1"/>
  <c r="E1443" i="23"/>
  <c r="F1443" i="23" s="1"/>
  <c r="E1444" i="23"/>
  <c r="F1444" i="23" s="1"/>
  <c r="E1445" i="23"/>
  <c r="F1445" i="23" s="1"/>
  <c r="E1446" i="23"/>
  <c r="F1446" i="23" s="1"/>
  <c r="E1447" i="23"/>
  <c r="F1447" i="23" s="1"/>
  <c r="E1448" i="23"/>
  <c r="F1448" i="23" s="1"/>
  <c r="E1449" i="23"/>
  <c r="F1449" i="23" s="1"/>
  <c r="E1450" i="23"/>
  <c r="F1450" i="23" s="1"/>
  <c r="E1451" i="23"/>
  <c r="F1451" i="23" s="1"/>
  <c r="E1452" i="23"/>
  <c r="F1452" i="23" s="1"/>
  <c r="E1453" i="23"/>
  <c r="F1453" i="23" s="1"/>
  <c r="E1454" i="23"/>
  <c r="F1454" i="23" s="1"/>
  <c r="E1455" i="23"/>
  <c r="F1455" i="23" s="1"/>
  <c r="E1456" i="23"/>
  <c r="F1456" i="23" s="1"/>
  <c r="J1456" i="23" s="1"/>
  <c r="J1457" i="23" s="1"/>
  <c r="J1458" i="23" s="1"/>
  <c r="J1459" i="23" s="1"/>
  <c r="J1460" i="23" s="1"/>
  <c r="J1461" i="23" s="1"/>
  <c r="E1457" i="23"/>
  <c r="F1457" i="23" s="1"/>
  <c r="E1458" i="23"/>
  <c r="F1458" i="23" s="1"/>
  <c r="E1459" i="23"/>
  <c r="F1459" i="23" s="1"/>
  <c r="E1460" i="23"/>
  <c r="F1460" i="23" s="1"/>
  <c r="E1461" i="23"/>
  <c r="F1461" i="23" s="1"/>
  <c r="E1462" i="23"/>
  <c r="F1462" i="23" s="1"/>
  <c r="J1462" i="23" s="1"/>
  <c r="J1463" i="23" s="1"/>
  <c r="J1464" i="23" s="1"/>
  <c r="J1465" i="23" s="1"/>
  <c r="J1466" i="23" s="1"/>
  <c r="J1467" i="23" s="1"/>
  <c r="J1468" i="23" s="1"/>
  <c r="J1469" i="23" s="1"/>
  <c r="J1470" i="23" s="1"/>
  <c r="J1471" i="23" s="1"/>
  <c r="J1472" i="23" s="1"/>
  <c r="J1473" i="23" s="1"/>
  <c r="E1463" i="23"/>
  <c r="F1463" i="23" s="1"/>
  <c r="E1464" i="23"/>
  <c r="F1464" i="23" s="1"/>
  <c r="E1465" i="23"/>
  <c r="F1465" i="23" s="1"/>
  <c r="E1466" i="23"/>
  <c r="F1466" i="23" s="1"/>
  <c r="E1467" i="23"/>
  <c r="F1467" i="23" s="1"/>
  <c r="E1468" i="23"/>
  <c r="F1468" i="23" s="1"/>
  <c r="E1469" i="23"/>
  <c r="F1469" i="23" s="1"/>
  <c r="E1470" i="23"/>
  <c r="F1470" i="23" s="1"/>
  <c r="E1471" i="23"/>
  <c r="F1471" i="23" s="1"/>
  <c r="E1472" i="23"/>
  <c r="F1472" i="23" s="1"/>
  <c r="E1473" i="23"/>
  <c r="F1473" i="23" s="1"/>
  <c r="E1474" i="23"/>
  <c r="F1474" i="23" s="1"/>
  <c r="J1474" i="23" s="1"/>
  <c r="J1475" i="23" s="1"/>
  <c r="E1475" i="23"/>
  <c r="F1475" i="23" s="1"/>
  <c r="E1476" i="23"/>
  <c r="F1476" i="23" s="1"/>
  <c r="J1476" i="23" s="1"/>
  <c r="E1477" i="23"/>
  <c r="F1477" i="23" s="1"/>
  <c r="J1477" i="23" s="1"/>
  <c r="J1478" i="23" s="1"/>
  <c r="J1479" i="23" s="1"/>
  <c r="J1480" i="23" s="1"/>
  <c r="J1481" i="23" s="1"/>
  <c r="J1482" i="23" s="1"/>
  <c r="J1483" i="23" s="1"/>
  <c r="J1484" i="23" s="1"/>
  <c r="J1485" i="23" s="1"/>
  <c r="J1486" i="23" s="1"/>
  <c r="E1478" i="23"/>
  <c r="F1478" i="23" s="1"/>
  <c r="E1479" i="23"/>
  <c r="F1479" i="23" s="1"/>
  <c r="E1480" i="23"/>
  <c r="F1480" i="23" s="1"/>
  <c r="E1481" i="23"/>
  <c r="F1481" i="23" s="1"/>
  <c r="E1482" i="23"/>
  <c r="F1482" i="23" s="1"/>
  <c r="E1483" i="23"/>
  <c r="F1483" i="23" s="1"/>
  <c r="E1484" i="23"/>
  <c r="F1484" i="23" s="1"/>
  <c r="E1485" i="23"/>
  <c r="F1485" i="23" s="1"/>
  <c r="E1486" i="23"/>
  <c r="F1486" i="23" s="1"/>
  <c r="E1487" i="23"/>
  <c r="F1487" i="23" s="1"/>
  <c r="J1487" i="23" s="1"/>
  <c r="E1488" i="23"/>
  <c r="F1488" i="23" s="1"/>
  <c r="J1488" i="23" s="1"/>
  <c r="J1489" i="23" s="1"/>
  <c r="E1489" i="23"/>
  <c r="F1489" i="23" s="1"/>
  <c r="E1490" i="23"/>
  <c r="F1490" i="23" s="1"/>
  <c r="J1490" i="23" s="1"/>
  <c r="J1491" i="23" s="1"/>
  <c r="E1491" i="23"/>
  <c r="F1491" i="23" s="1"/>
  <c r="E1492" i="23"/>
  <c r="F1492" i="23" s="1"/>
  <c r="J1492" i="23" s="1"/>
  <c r="J1493" i="23" s="1"/>
  <c r="J1494" i="23" s="1"/>
  <c r="J1495" i="23" s="1"/>
  <c r="J1496" i="23" s="1"/>
  <c r="J1497" i="23" s="1"/>
  <c r="J1498" i="23" s="1"/>
  <c r="J1499" i="23" s="1"/>
  <c r="J1500" i="23" s="1"/>
  <c r="E1493" i="23"/>
  <c r="F1493" i="23" s="1"/>
  <c r="E1494" i="23"/>
  <c r="F1494" i="23" s="1"/>
  <c r="E1495" i="23"/>
  <c r="F1495" i="23" s="1"/>
  <c r="E1496" i="23"/>
  <c r="F1496" i="23" s="1"/>
  <c r="E1497" i="23"/>
  <c r="F1497" i="23" s="1"/>
  <c r="E1498" i="23"/>
  <c r="F1498" i="23" s="1"/>
  <c r="E1499" i="23"/>
  <c r="F1499" i="23" s="1"/>
  <c r="E1500" i="23"/>
  <c r="F1500" i="23" s="1"/>
  <c r="E1501" i="23"/>
  <c r="F1501" i="23" s="1"/>
  <c r="J1501" i="23" s="1"/>
  <c r="J1502" i="23" s="1"/>
  <c r="J1503" i="23" s="1"/>
  <c r="J1504" i="23" s="1"/>
  <c r="J1505" i="23" s="1"/>
  <c r="E1502" i="23"/>
  <c r="F1502" i="23" s="1"/>
  <c r="E1503" i="23"/>
  <c r="F1503" i="23" s="1"/>
  <c r="E1504" i="23"/>
  <c r="F1504" i="23" s="1"/>
  <c r="E1505" i="23"/>
  <c r="F1505" i="23" s="1"/>
  <c r="E1506" i="23"/>
  <c r="F1506" i="23" s="1"/>
  <c r="J1506" i="23" s="1"/>
  <c r="J1507" i="23" s="1"/>
  <c r="J1508" i="23" s="1"/>
  <c r="E1507" i="23"/>
  <c r="F1507" i="23" s="1"/>
  <c r="E1508" i="23"/>
  <c r="F1508" i="23" s="1"/>
  <c r="E1509" i="23"/>
  <c r="F1509" i="23" s="1"/>
  <c r="J1509" i="23" s="1"/>
  <c r="J1510" i="23" s="1"/>
  <c r="J1511" i="23" s="1"/>
  <c r="J1512" i="23" s="1"/>
  <c r="J1513" i="23" s="1"/>
  <c r="E1510" i="23"/>
  <c r="F1510" i="23" s="1"/>
  <c r="E1511" i="23"/>
  <c r="F1511" i="23" s="1"/>
  <c r="E1512" i="23"/>
  <c r="F1512" i="23" s="1"/>
  <c r="E1513" i="23"/>
  <c r="F1513" i="23" s="1"/>
  <c r="E1514" i="23"/>
  <c r="F1514" i="23" s="1"/>
  <c r="J1514" i="23" s="1"/>
  <c r="J1515" i="23" s="1"/>
  <c r="E1515" i="23"/>
  <c r="F1515" i="23" s="1"/>
  <c r="E1516" i="23"/>
  <c r="F1516" i="23" s="1"/>
  <c r="J1516" i="23" s="1"/>
  <c r="J1517" i="23" s="1"/>
  <c r="E1517" i="23"/>
  <c r="F1517" i="23" s="1"/>
  <c r="E1518" i="23"/>
  <c r="F1518" i="23" s="1"/>
  <c r="J1518" i="23" s="1"/>
  <c r="J1519" i="23" s="1"/>
  <c r="J1520" i="23" s="1"/>
  <c r="J1521" i="23" s="1"/>
  <c r="E1519" i="23"/>
  <c r="F1519" i="23" s="1"/>
  <c r="E1520" i="23"/>
  <c r="F1520" i="23" s="1"/>
  <c r="E1521" i="23"/>
  <c r="F1521" i="23" s="1"/>
  <c r="E1522" i="23"/>
  <c r="F1522" i="23" s="1"/>
  <c r="J1522" i="23" s="1"/>
  <c r="J1523" i="23" s="1"/>
  <c r="E1523" i="23"/>
  <c r="F1523" i="23" s="1"/>
  <c r="E1524" i="23"/>
  <c r="F1524" i="23" s="1"/>
  <c r="J1524" i="23" s="1"/>
  <c r="J1525" i="23" s="1"/>
  <c r="J1526" i="23" s="1"/>
  <c r="E1525" i="23"/>
  <c r="F1525" i="23" s="1"/>
  <c r="E1526" i="23"/>
  <c r="F1526" i="23" s="1"/>
  <c r="E1527" i="23"/>
  <c r="F1527" i="23" s="1"/>
  <c r="J1527" i="23" s="1"/>
  <c r="J1528" i="23" s="1"/>
  <c r="J1529" i="23" s="1"/>
  <c r="J1530" i="23" s="1"/>
  <c r="J1531" i="23" s="1"/>
  <c r="J1532" i="23" s="1"/>
  <c r="E1528" i="23"/>
  <c r="F1528" i="23" s="1"/>
  <c r="E1529" i="23"/>
  <c r="F1529" i="23" s="1"/>
  <c r="E1530" i="23"/>
  <c r="F1530" i="23" s="1"/>
  <c r="E1531" i="23"/>
  <c r="F1531" i="23" s="1"/>
  <c r="E1532" i="23"/>
  <c r="F1532" i="23" s="1"/>
  <c r="E1533" i="23"/>
  <c r="F1533" i="23" s="1"/>
  <c r="J1533" i="23" s="1"/>
  <c r="J1534" i="23" s="1"/>
  <c r="E1534" i="23"/>
  <c r="F1534" i="23" s="1"/>
  <c r="E1535" i="23"/>
  <c r="F1535" i="23" s="1"/>
  <c r="I1535" i="23" s="1"/>
  <c r="E1536" i="23"/>
  <c r="F1536" i="23" s="1"/>
  <c r="I1536" i="23" s="1"/>
  <c r="I1537" i="23" s="1"/>
  <c r="I1538" i="23" s="1"/>
  <c r="I1539" i="23" s="1"/>
  <c r="I1540" i="23" s="1"/>
  <c r="I1541" i="23" s="1"/>
  <c r="I1542" i="23" s="1"/>
  <c r="I1543" i="23" s="1"/>
  <c r="I1544" i="23" s="1"/>
  <c r="I1545" i="23" s="1"/>
  <c r="I1546" i="23" s="1"/>
  <c r="I1547" i="23" s="1"/>
  <c r="I1548" i="23" s="1"/>
  <c r="I1549" i="23" s="1"/>
  <c r="E1537" i="23"/>
  <c r="F1537" i="23" s="1"/>
  <c r="J1537" i="23" s="1"/>
  <c r="E1538" i="23"/>
  <c r="F1538" i="23" s="1"/>
  <c r="J1538" i="23" s="1"/>
  <c r="E1539" i="23"/>
  <c r="F1539" i="23" s="1"/>
  <c r="J1539" i="23" s="1"/>
  <c r="E1540" i="23"/>
  <c r="F1540" i="23" s="1"/>
  <c r="J1540" i="23" s="1"/>
  <c r="E1541" i="23"/>
  <c r="F1541" i="23" s="1"/>
  <c r="J1541" i="23" s="1"/>
  <c r="E1542" i="23"/>
  <c r="F1542" i="23" s="1"/>
  <c r="J1542" i="23" s="1"/>
  <c r="E1543" i="23"/>
  <c r="F1543" i="23" s="1"/>
  <c r="J1543" i="23" s="1"/>
  <c r="E1544" i="23"/>
  <c r="F1544" i="23" s="1"/>
  <c r="J1544" i="23" s="1"/>
  <c r="E1545" i="23"/>
  <c r="F1545" i="23" s="1"/>
  <c r="J1545" i="23" s="1"/>
  <c r="E1546" i="23"/>
  <c r="F1546" i="23" s="1"/>
  <c r="J1546" i="23" s="1"/>
  <c r="E1547" i="23"/>
  <c r="F1547" i="23" s="1"/>
  <c r="J1547" i="23" s="1"/>
  <c r="E1548" i="23"/>
  <c r="F1548" i="23" s="1"/>
  <c r="J1548" i="23" s="1"/>
  <c r="E1549" i="23"/>
  <c r="F1549" i="23" s="1"/>
  <c r="J1549" i="23" s="1"/>
  <c r="E1550" i="23"/>
  <c r="F1550" i="23" s="1"/>
  <c r="J1550" i="23" s="1"/>
  <c r="E1551" i="23"/>
  <c r="F1551" i="23" s="1"/>
  <c r="I1551" i="23" s="1"/>
  <c r="I1552" i="23" s="1"/>
  <c r="I1553" i="23" s="1"/>
  <c r="I1554" i="23" s="1"/>
  <c r="I1555" i="23" s="1"/>
  <c r="I1556" i="23" s="1"/>
  <c r="I1557" i="23" s="1"/>
  <c r="I1558" i="23" s="1"/>
  <c r="I1559" i="23" s="1"/>
  <c r="I1560" i="23" s="1"/>
  <c r="I1561" i="23" s="1"/>
  <c r="I1562" i="23" s="1"/>
  <c r="I1563" i="23" s="1"/>
  <c r="I1564" i="23" s="1"/>
  <c r="I1565" i="23" s="1"/>
  <c r="I1566" i="23" s="1"/>
  <c r="I1567" i="23" s="1"/>
  <c r="I1568" i="23" s="1"/>
  <c r="I1569" i="23" s="1"/>
  <c r="I1570" i="23" s="1"/>
  <c r="I1571" i="23" s="1"/>
  <c r="I1572" i="23" s="1"/>
  <c r="I1573" i="23" s="1"/>
  <c r="I1574" i="23" s="1"/>
  <c r="I1575" i="23" s="1"/>
  <c r="I1576" i="23" s="1"/>
  <c r="I1577" i="23" s="1"/>
  <c r="I1578" i="23" s="1"/>
  <c r="I1579" i="23" s="1"/>
  <c r="I1580" i="23" s="1"/>
  <c r="I1581" i="23" s="1"/>
  <c r="I1582" i="23" s="1"/>
  <c r="I1583" i="23" s="1"/>
  <c r="I1584" i="23" s="1"/>
  <c r="I1585" i="23" s="1"/>
  <c r="I1586" i="23" s="1"/>
  <c r="I1587" i="23" s="1"/>
  <c r="I1588" i="23" s="1"/>
  <c r="E1552" i="23"/>
  <c r="F1552" i="23" s="1"/>
  <c r="J1552" i="23" s="1"/>
  <c r="E1553" i="23"/>
  <c r="F1553" i="23" s="1"/>
  <c r="J1553" i="23" s="1"/>
  <c r="E1554" i="23"/>
  <c r="F1554" i="23" s="1"/>
  <c r="J1554" i="23" s="1"/>
  <c r="E1555" i="23"/>
  <c r="F1555" i="23" s="1"/>
  <c r="J1555" i="23" s="1"/>
  <c r="E1556" i="23"/>
  <c r="F1556" i="23" s="1"/>
  <c r="J1556" i="23" s="1"/>
  <c r="E1557" i="23"/>
  <c r="F1557" i="23" s="1"/>
  <c r="J1557" i="23" s="1"/>
  <c r="E1558" i="23"/>
  <c r="F1558" i="23" s="1"/>
  <c r="J1558" i="23" s="1"/>
  <c r="E1559" i="23"/>
  <c r="F1559" i="23" s="1"/>
  <c r="J1559" i="23" s="1"/>
  <c r="E1560" i="23"/>
  <c r="F1560" i="23" s="1"/>
  <c r="J1560" i="23" s="1"/>
  <c r="E1561" i="23"/>
  <c r="F1561" i="23" s="1"/>
  <c r="J1561" i="23" s="1"/>
  <c r="E1562" i="23"/>
  <c r="F1562" i="23" s="1"/>
  <c r="J1562" i="23" s="1"/>
  <c r="E1563" i="23"/>
  <c r="F1563" i="23" s="1"/>
  <c r="J1563" i="23" s="1"/>
  <c r="E1564" i="23"/>
  <c r="F1564" i="23" s="1"/>
  <c r="J1564" i="23" s="1"/>
  <c r="E1565" i="23"/>
  <c r="F1565" i="23" s="1"/>
  <c r="J1565" i="23" s="1"/>
  <c r="E1566" i="23"/>
  <c r="F1566" i="23" s="1"/>
  <c r="J1566" i="23" s="1"/>
  <c r="E1567" i="23"/>
  <c r="F1567" i="23" s="1"/>
  <c r="J1567" i="23" s="1"/>
  <c r="E1568" i="23"/>
  <c r="F1568" i="23" s="1"/>
  <c r="J1568" i="23" s="1"/>
  <c r="E1569" i="23"/>
  <c r="F1569" i="23" s="1"/>
  <c r="J1569" i="23" s="1"/>
  <c r="E1570" i="23"/>
  <c r="F1570" i="23" s="1"/>
  <c r="J1570" i="23" s="1"/>
  <c r="E1571" i="23"/>
  <c r="F1571" i="23" s="1"/>
  <c r="J1571" i="23" s="1"/>
  <c r="E1572" i="23"/>
  <c r="F1572" i="23" s="1"/>
  <c r="J1572" i="23" s="1"/>
  <c r="E1573" i="23"/>
  <c r="F1573" i="23" s="1"/>
  <c r="J1573" i="23" s="1"/>
  <c r="E1574" i="23"/>
  <c r="F1574" i="23" s="1"/>
  <c r="J1574" i="23" s="1"/>
  <c r="E1575" i="23"/>
  <c r="F1575" i="23" s="1"/>
  <c r="J1575" i="23" s="1"/>
  <c r="E1576" i="23"/>
  <c r="F1576" i="23" s="1"/>
  <c r="J1576" i="23" s="1"/>
  <c r="E1577" i="23"/>
  <c r="F1577" i="23" s="1"/>
  <c r="J1577" i="23" s="1"/>
  <c r="E1578" i="23"/>
  <c r="F1578" i="23" s="1"/>
  <c r="J1578" i="23" s="1"/>
  <c r="E1579" i="23"/>
  <c r="F1579" i="23" s="1"/>
  <c r="J1579" i="23" s="1"/>
  <c r="E1580" i="23"/>
  <c r="F1580" i="23" s="1"/>
  <c r="J1580" i="23" s="1"/>
  <c r="E1581" i="23"/>
  <c r="F1581" i="23" s="1"/>
  <c r="J1581" i="23" s="1"/>
  <c r="E1582" i="23"/>
  <c r="F1582" i="23" s="1"/>
  <c r="J1582" i="23" s="1"/>
  <c r="E1583" i="23"/>
  <c r="F1583" i="23" s="1"/>
  <c r="J1583" i="23" s="1"/>
  <c r="E1584" i="23"/>
  <c r="F1584" i="23" s="1"/>
  <c r="J1584" i="23" s="1"/>
  <c r="E1585" i="23"/>
  <c r="F1585" i="23" s="1"/>
  <c r="J1585" i="23" s="1"/>
  <c r="E1586" i="23"/>
  <c r="F1586" i="23" s="1"/>
  <c r="J1586" i="23" s="1"/>
  <c r="E1587" i="23"/>
  <c r="F1587" i="23" s="1"/>
  <c r="J1587" i="23" s="1"/>
  <c r="E1588" i="23"/>
  <c r="F1588" i="23" s="1"/>
  <c r="J1588" i="23" s="1"/>
  <c r="E1589" i="23"/>
  <c r="F1589" i="23" s="1"/>
  <c r="J1589" i="23" s="1"/>
  <c r="E1590" i="23"/>
  <c r="F1590" i="23" s="1"/>
  <c r="J1590" i="23" s="1"/>
  <c r="E1591" i="23"/>
  <c r="F1591" i="23" s="1"/>
  <c r="J1591" i="23" s="1"/>
  <c r="E1592" i="23"/>
  <c r="F1592" i="23" s="1"/>
  <c r="J1592" i="23" s="1"/>
  <c r="E1593" i="23"/>
  <c r="F1593" i="23" s="1"/>
  <c r="J1593" i="23" s="1"/>
  <c r="E1594" i="23"/>
  <c r="F1594" i="23" s="1"/>
  <c r="J1594" i="23" s="1"/>
  <c r="E1595" i="23"/>
  <c r="F1595" i="23" s="1"/>
  <c r="J1595" i="23" s="1"/>
  <c r="E1596" i="23"/>
  <c r="F1596" i="23" s="1"/>
  <c r="I1596" i="23" s="1"/>
  <c r="I1597" i="23" s="1"/>
  <c r="I1598" i="23" s="1"/>
  <c r="I1599" i="23" s="1"/>
  <c r="I1600" i="23" s="1"/>
  <c r="I1601" i="23" s="1"/>
  <c r="I1602" i="23" s="1"/>
  <c r="I1603" i="23" s="1"/>
  <c r="I1604" i="23" s="1"/>
  <c r="I1605" i="23" s="1"/>
  <c r="I1606" i="23" s="1"/>
  <c r="I1607" i="23" s="1"/>
  <c r="I1608" i="23" s="1"/>
  <c r="I1609" i="23" s="1"/>
  <c r="I1610" i="23" s="1"/>
  <c r="I1611" i="23" s="1"/>
  <c r="I1612" i="23" s="1"/>
  <c r="I1613" i="23" s="1"/>
  <c r="I1614" i="23" s="1"/>
  <c r="I1615" i="23" s="1"/>
  <c r="I1616" i="23" s="1"/>
  <c r="I1617" i="23" s="1"/>
  <c r="I1618" i="23" s="1"/>
  <c r="I1619" i="23" s="1"/>
  <c r="I1620" i="23" s="1"/>
  <c r="I1621" i="23" s="1"/>
  <c r="I1622" i="23" s="1"/>
  <c r="I1623" i="23" s="1"/>
  <c r="I1624" i="23" s="1"/>
  <c r="I1625" i="23" s="1"/>
  <c r="I1626" i="23" s="1"/>
  <c r="I1627" i="23" s="1"/>
  <c r="I1628" i="23" s="1"/>
  <c r="I1629" i="23" s="1"/>
  <c r="I1630" i="23" s="1"/>
  <c r="I1631" i="23" s="1"/>
  <c r="I1632" i="23" s="1"/>
  <c r="I1633" i="23" s="1"/>
  <c r="I1634" i="23" s="1"/>
  <c r="I1635" i="23" s="1"/>
  <c r="I1636" i="23" s="1"/>
  <c r="I1637" i="23" s="1"/>
  <c r="I1638" i="23" s="1"/>
  <c r="I1639" i="23" s="1"/>
  <c r="I1640" i="23" s="1"/>
  <c r="I1641" i="23" s="1"/>
  <c r="I1642" i="23" s="1"/>
  <c r="I1643" i="23" s="1"/>
  <c r="I1644" i="23" s="1"/>
  <c r="I1645" i="23" s="1"/>
  <c r="I1646" i="23" s="1"/>
  <c r="I1647" i="23" s="1"/>
  <c r="I1648" i="23" s="1"/>
  <c r="I1649" i="23" s="1"/>
  <c r="I1650" i="23" s="1"/>
  <c r="I1651" i="23" s="1"/>
  <c r="I1652" i="23" s="1"/>
  <c r="I1653" i="23" s="1"/>
  <c r="I1654" i="23" s="1"/>
  <c r="I1655" i="23" s="1"/>
  <c r="I1656" i="23" s="1"/>
  <c r="I1657" i="23" s="1"/>
  <c r="I1658" i="23" s="1"/>
  <c r="I1659" i="23" s="1"/>
  <c r="I1660" i="23" s="1"/>
  <c r="E1597" i="23"/>
  <c r="F1597" i="23" s="1"/>
  <c r="J1597" i="23" s="1"/>
  <c r="E1598" i="23"/>
  <c r="F1598" i="23" s="1"/>
  <c r="J1598" i="23" s="1"/>
  <c r="E1599" i="23"/>
  <c r="F1599" i="23" s="1"/>
  <c r="J1599" i="23" s="1"/>
  <c r="E1600" i="23"/>
  <c r="F1600" i="23" s="1"/>
  <c r="J1600" i="23" s="1"/>
  <c r="E1601" i="23"/>
  <c r="F1601" i="23" s="1"/>
  <c r="J1601" i="23" s="1"/>
  <c r="E1602" i="23"/>
  <c r="F1602" i="23" s="1"/>
  <c r="J1602" i="23" s="1"/>
  <c r="E1603" i="23"/>
  <c r="F1603" i="23" s="1"/>
  <c r="J1603" i="23" s="1"/>
  <c r="E1604" i="23"/>
  <c r="F1604" i="23" s="1"/>
  <c r="J1604" i="23" s="1"/>
  <c r="E1605" i="23"/>
  <c r="F1605" i="23" s="1"/>
  <c r="J1605" i="23" s="1"/>
  <c r="E1606" i="23"/>
  <c r="F1606" i="23" s="1"/>
  <c r="J1606" i="23" s="1"/>
  <c r="E1607" i="23"/>
  <c r="F1607" i="23" s="1"/>
  <c r="J1607" i="23" s="1"/>
  <c r="E1608" i="23"/>
  <c r="F1608" i="23" s="1"/>
  <c r="J1608" i="23" s="1"/>
  <c r="E1609" i="23"/>
  <c r="F1609" i="23" s="1"/>
  <c r="J1609" i="23" s="1"/>
  <c r="E1610" i="23"/>
  <c r="F1610" i="23" s="1"/>
  <c r="J1610" i="23" s="1"/>
  <c r="E1611" i="23"/>
  <c r="F1611" i="23" s="1"/>
  <c r="J1611" i="23" s="1"/>
  <c r="E1612" i="23"/>
  <c r="F1612" i="23" s="1"/>
  <c r="J1612" i="23" s="1"/>
  <c r="E1613" i="23"/>
  <c r="F1613" i="23" s="1"/>
  <c r="J1613" i="23" s="1"/>
  <c r="E1614" i="23"/>
  <c r="F1614" i="23" s="1"/>
  <c r="J1614" i="23" s="1"/>
  <c r="E1615" i="23"/>
  <c r="F1615" i="23" s="1"/>
  <c r="J1615" i="23" s="1"/>
  <c r="E1616" i="23"/>
  <c r="F1616" i="23" s="1"/>
  <c r="J1616" i="23" s="1"/>
  <c r="E1617" i="23"/>
  <c r="F1617" i="23" s="1"/>
  <c r="J1617" i="23" s="1"/>
  <c r="E1618" i="23"/>
  <c r="F1618" i="23" s="1"/>
  <c r="J1618" i="23" s="1"/>
  <c r="E1619" i="23"/>
  <c r="F1619" i="23" s="1"/>
  <c r="J1619" i="23" s="1"/>
  <c r="E1620" i="23"/>
  <c r="F1620" i="23" s="1"/>
  <c r="J1620" i="23" s="1"/>
  <c r="E1621" i="23"/>
  <c r="F1621" i="23" s="1"/>
  <c r="J1621" i="23" s="1"/>
  <c r="E1622" i="23"/>
  <c r="F1622" i="23" s="1"/>
  <c r="J1622" i="23" s="1"/>
  <c r="E1623" i="23"/>
  <c r="F1623" i="23" s="1"/>
  <c r="J1623" i="23" s="1"/>
  <c r="E1624" i="23"/>
  <c r="F1624" i="23" s="1"/>
  <c r="J1624" i="23" s="1"/>
  <c r="E1625" i="23"/>
  <c r="F1625" i="23" s="1"/>
  <c r="J1625" i="23" s="1"/>
  <c r="E1626" i="23"/>
  <c r="F1626" i="23" s="1"/>
  <c r="J1626" i="23" s="1"/>
  <c r="E1627" i="23"/>
  <c r="F1627" i="23" s="1"/>
  <c r="J1627" i="23" s="1"/>
  <c r="E1628" i="23"/>
  <c r="F1628" i="23" s="1"/>
  <c r="J1628" i="23" s="1"/>
  <c r="E1629" i="23"/>
  <c r="F1629" i="23" s="1"/>
  <c r="J1629" i="23" s="1"/>
  <c r="E1630" i="23"/>
  <c r="F1630" i="23" s="1"/>
  <c r="J1630" i="23" s="1"/>
  <c r="E1631" i="23"/>
  <c r="F1631" i="23" s="1"/>
  <c r="J1631" i="23" s="1"/>
  <c r="E1632" i="23"/>
  <c r="F1632" i="23" s="1"/>
  <c r="J1632" i="23" s="1"/>
  <c r="E1633" i="23"/>
  <c r="F1633" i="23" s="1"/>
  <c r="J1633" i="23" s="1"/>
  <c r="E1634" i="23"/>
  <c r="F1634" i="23" s="1"/>
  <c r="J1634" i="23" s="1"/>
  <c r="E1635" i="23"/>
  <c r="F1635" i="23" s="1"/>
  <c r="J1635" i="23" s="1"/>
  <c r="E1636" i="23"/>
  <c r="F1636" i="23" s="1"/>
  <c r="J1636" i="23" s="1"/>
  <c r="E1637" i="23"/>
  <c r="F1637" i="23" s="1"/>
  <c r="J1637" i="23" s="1"/>
  <c r="E1638" i="23"/>
  <c r="F1638" i="23" s="1"/>
  <c r="J1638" i="23" s="1"/>
  <c r="E1639" i="23"/>
  <c r="F1639" i="23" s="1"/>
  <c r="J1639" i="23" s="1"/>
  <c r="E1640" i="23"/>
  <c r="F1640" i="23" s="1"/>
  <c r="J1640" i="23" s="1"/>
  <c r="E1641" i="23"/>
  <c r="F1641" i="23" s="1"/>
  <c r="J1641" i="23" s="1"/>
  <c r="E1642" i="23"/>
  <c r="F1642" i="23" s="1"/>
  <c r="J1642" i="23" s="1"/>
  <c r="E1643" i="23"/>
  <c r="F1643" i="23" s="1"/>
  <c r="J1643" i="23" s="1"/>
  <c r="E1644" i="23"/>
  <c r="F1644" i="23" s="1"/>
  <c r="J1644" i="23" s="1"/>
  <c r="E1645" i="23"/>
  <c r="F1645" i="23" s="1"/>
  <c r="J1645" i="23" s="1"/>
  <c r="E1646" i="23"/>
  <c r="F1646" i="23" s="1"/>
  <c r="J1646" i="23" s="1"/>
  <c r="E1647" i="23"/>
  <c r="F1647" i="23" s="1"/>
  <c r="J1647" i="23" s="1"/>
  <c r="E1648" i="23"/>
  <c r="F1648" i="23" s="1"/>
  <c r="J1648" i="23" s="1"/>
  <c r="E1649" i="23"/>
  <c r="F1649" i="23" s="1"/>
  <c r="J1649" i="23" s="1"/>
  <c r="E1650" i="23"/>
  <c r="F1650" i="23" s="1"/>
  <c r="J1650" i="23" s="1"/>
  <c r="E1651" i="23"/>
  <c r="F1651" i="23" s="1"/>
  <c r="J1651" i="23" s="1"/>
  <c r="E1652" i="23"/>
  <c r="F1652" i="23" s="1"/>
  <c r="J1652" i="23" s="1"/>
  <c r="E1653" i="23"/>
  <c r="F1653" i="23" s="1"/>
  <c r="J1653" i="23" s="1"/>
  <c r="E1654" i="23"/>
  <c r="F1654" i="23" s="1"/>
  <c r="J1654" i="23" s="1"/>
  <c r="E1655" i="23"/>
  <c r="F1655" i="23" s="1"/>
  <c r="J1655" i="23" s="1"/>
  <c r="E1656" i="23"/>
  <c r="F1656" i="23" s="1"/>
  <c r="J1656" i="23" s="1"/>
  <c r="E1657" i="23"/>
  <c r="F1657" i="23" s="1"/>
  <c r="J1657" i="23" s="1"/>
  <c r="E1658" i="23"/>
  <c r="F1658" i="23" s="1"/>
  <c r="J1658" i="23" s="1"/>
  <c r="E1659" i="23"/>
  <c r="F1659" i="23" s="1"/>
  <c r="J1659" i="23" s="1"/>
  <c r="E1660" i="23"/>
  <c r="F1660" i="23" s="1"/>
  <c r="J1660" i="23" s="1"/>
  <c r="E1661" i="23"/>
  <c r="F1661" i="23" s="1"/>
  <c r="J1661" i="23" s="1"/>
  <c r="E1662" i="23"/>
  <c r="F1662" i="23" s="1"/>
  <c r="I1662" i="23" s="1"/>
  <c r="E1663" i="23"/>
  <c r="F1663" i="23" s="1"/>
  <c r="J1663" i="23" s="1"/>
  <c r="E1664" i="23"/>
  <c r="F1664" i="23" s="1"/>
  <c r="J1664" i="23" s="1"/>
  <c r="E1665" i="23"/>
  <c r="F1665" i="23" s="1"/>
  <c r="J1665" i="23" s="1"/>
  <c r="G4" i="23" l="1"/>
  <c r="G5" i="23" s="1"/>
  <c r="G6" i="23" s="1"/>
  <c r="G7" i="23" s="1"/>
  <c r="G8" i="23" s="1"/>
  <c r="G9" i="23" s="1"/>
  <c r="G10" i="23" s="1"/>
  <c r="G11" i="23" s="1"/>
  <c r="G12" i="23" s="1"/>
  <c r="G13" i="23" s="1"/>
  <c r="G14" i="23" s="1"/>
  <c r="G15" i="23" s="1"/>
  <c r="G16" i="23" s="1"/>
  <c r="G17" i="23" s="1"/>
  <c r="G18" i="23" s="1"/>
  <c r="G19" i="23" s="1"/>
  <c r="G20" i="23" s="1"/>
  <c r="G21" i="23" s="1"/>
  <c r="G22" i="23" s="1"/>
  <c r="G23" i="23" s="1"/>
  <c r="G24" i="23" s="1"/>
  <c r="G25" i="23" s="1"/>
  <c r="G26" i="23" s="1"/>
  <c r="G27" i="23" s="1"/>
  <c r="G28" i="23" s="1"/>
  <c r="G29" i="23" s="1"/>
  <c r="G30" i="23" s="1"/>
  <c r="G31" i="23" s="1"/>
  <c r="G32" i="23" s="1"/>
  <c r="G33" i="23" s="1"/>
  <c r="G34" i="23" s="1"/>
  <c r="G35" i="23" s="1"/>
  <c r="G36" i="23" s="1"/>
  <c r="G37" i="23" s="1"/>
  <c r="G38" i="23" s="1"/>
  <c r="G39" i="23" s="1"/>
  <c r="G40" i="23" s="1"/>
  <c r="G41" i="23" s="1"/>
  <c r="G42" i="23" s="1"/>
  <c r="G43" i="23" s="1"/>
  <c r="G44" i="23" s="1"/>
  <c r="G45" i="23" s="1"/>
  <c r="G46" i="23" s="1"/>
  <c r="G47" i="23" s="1"/>
  <c r="G48" i="23" s="1"/>
  <c r="G49" i="23" s="1"/>
  <c r="G50" i="23" s="1"/>
  <c r="G51" i="23" s="1"/>
  <c r="G52" i="23" s="1"/>
  <c r="G53" i="23" s="1"/>
  <c r="G54" i="23" s="1"/>
  <c r="G55" i="23" s="1"/>
  <c r="G56" i="23" s="1"/>
  <c r="G57" i="23" s="1"/>
  <c r="G58" i="23" s="1"/>
  <c r="G59" i="23" s="1"/>
  <c r="G60" i="23" s="1"/>
  <c r="G61" i="23" s="1"/>
  <c r="G62" i="23" s="1"/>
  <c r="G63" i="23" s="1"/>
  <c r="G64" i="23" s="1"/>
  <c r="G65" i="23" s="1"/>
  <c r="G66" i="23" s="1"/>
  <c r="G67" i="23" s="1"/>
  <c r="G68" i="23" s="1"/>
  <c r="G69" i="23" s="1"/>
  <c r="G70" i="23" s="1"/>
  <c r="G71" i="23" s="1"/>
  <c r="G72" i="23" s="1"/>
  <c r="G73" i="23" s="1"/>
  <c r="G74" i="23" s="1"/>
  <c r="G75" i="23" s="1"/>
  <c r="G76" i="23" s="1"/>
  <c r="G77" i="23" s="1"/>
  <c r="G78" i="23" s="1"/>
  <c r="G79" i="23" s="1"/>
  <c r="G80" i="23" s="1"/>
  <c r="G81" i="23" s="1"/>
  <c r="G82" i="23" s="1"/>
  <c r="G83" i="23" s="1"/>
  <c r="G84" i="23" s="1"/>
  <c r="G85" i="23" s="1"/>
  <c r="G86" i="23" s="1"/>
  <c r="G87" i="23" s="1"/>
  <c r="G88" i="23" s="1"/>
  <c r="G89" i="23" s="1"/>
  <c r="G90" i="23" s="1"/>
  <c r="G91" i="23" s="1"/>
  <c r="G92" i="23" s="1"/>
  <c r="G93" i="23" s="1"/>
  <c r="G94" i="23" s="1"/>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G136" i="23" s="1"/>
  <c r="G137" i="23" s="1"/>
  <c r="G138" i="23" s="1"/>
  <c r="G139" i="23" s="1"/>
  <c r="G140" i="23" s="1"/>
  <c r="G141" i="23" s="1"/>
  <c r="G142" i="23" s="1"/>
  <c r="G143" i="23" s="1"/>
  <c r="G144" i="23" s="1"/>
  <c r="G145" i="23" s="1"/>
  <c r="G146" i="23" s="1"/>
  <c r="G147" i="23" s="1"/>
  <c r="G148" i="23" s="1"/>
  <c r="G149" i="23" s="1"/>
  <c r="G150" i="23" s="1"/>
  <c r="G151" i="23" s="1"/>
  <c r="G152" i="23" s="1"/>
  <c r="G153" i="23" s="1"/>
  <c r="G154" i="23" s="1"/>
  <c r="G155" i="23" s="1"/>
  <c r="G156" i="23" s="1"/>
  <c r="G157" i="23" s="1"/>
  <c r="G158" i="23" s="1"/>
  <c r="G159" i="23" s="1"/>
  <c r="G160" i="23" s="1"/>
  <c r="G161" i="23" s="1"/>
  <c r="G162" i="23" s="1"/>
  <c r="G163" i="23" s="1"/>
  <c r="G164" i="23" s="1"/>
  <c r="G165" i="23" s="1"/>
  <c r="G166" i="23" s="1"/>
  <c r="G167" i="23" s="1"/>
  <c r="G168" i="23" s="1"/>
  <c r="G169" i="23" s="1"/>
  <c r="G170" i="23" s="1"/>
  <c r="G171" i="23" s="1"/>
  <c r="G172" i="23" s="1"/>
  <c r="G173" i="23" s="1"/>
  <c r="G174" i="23" s="1"/>
  <c r="G175" i="23" s="1"/>
  <c r="G176" i="23" s="1"/>
  <c r="G177" i="23" s="1"/>
  <c r="G178" i="23" s="1"/>
  <c r="G179" i="23" s="1"/>
  <c r="G180" i="23" s="1"/>
  <c r="G181" i="23" s="1"/>
  <c r="G182" i="23" s="1"/>
  <c r="G183" i="23" s="1"/>
  <c r="G184" i="23" s="1"/>
  <c r="G185" i="23" s="1"/>
  <c r="G186" i="23" s="1"/>
  <c r="G187" i="23" s="1"/>
  <c r="G188" i="23" s="1"/>
  <c r="G189" i="23" s="1"/>
  <c r="G190" i="23" s="1"/>
  <c r="G191" i="23" s="1"/>
  <c r="G192" i="23" s="1"/>
  <c r="G193" i="23" s="1"/>
  <c r="G194" i="23" s="1"/>
  <c r="G195" i="23" s="1"/>
  <c r="G196" i="23" s="1"/>
  <c r="G197" i="23" s="1"/>
  <c r="G198" i="23" s="1"/>
  <c r="G199" i="23" s="1"/>
  <c r="G200" i="23" s="1"/>
  <c r="G201" i="23" s="1"/>
  <c r="G202" i="23" s="1"/>
  <c r="G203" i="23" s="1"/>
  <c r="G204" i="23" s="1"/>
  <c r="G205" i="23" s="1"/>
  <c r="G206" i="23" s="1"/>
  <c r="G207" i="23" s="1"/>
  <c r="G208" i="23" s="1"/>
  <c r="G209" i="23" s="1"/>
  <c r="G210" i="23" s="1"/>
  <c r="G211" i="23" s="1"/>
  <c r="G212" i="23" s="1"/>
  <c r="G213" i="23" s="1"/>
  <c r="G214" i="23" s="1"/>
  <c r="G215" i="23" s="1"/>
  <c r="G216" i="23" s="1"/>
  <c r="G217" i="23" s="1"/>
  <c r="G218" i="23" s="1"/>
  <c r="G219" i="23" s="1"/>
  <c r="G220" i="23" s="1"/>
  <c r="G221" i="23" s="1"/>
  <c r="G222" i="23" s="1"/>
  <c r="G223" i="23" s="1"/>
  <c r="G224" i="23" s="1"/>
  <c r="G225" i="23" s="1"/>
  <c r="G226" i="23" s="1"/>
  <c r="G227" i="23" s="1"/>
  <c r="G228" i="23" s="1"/>
  <c r="G229" i="23" s="1"/>
  <c r="G230" i="23" s="1"/>
  <c r="G231" i="23" s="1"/>
  <c r="G232" i="23" s="1"/>
  <c r="G233" i="23" s="1"/>
  <c r="G234" i="23" s="1"/>
  <c r="G235" i="23" s="1"/>
  <c r="G236" i="23" s="1"/>
  <c r="G237" i="23" s="1"/>
  <c r="G238" i="23" s="1"/>
  <c r="G239" i="23" s="1"/>
  <c r="G240" i="23" s="1"/>
  <c r="G241" i="23" s="1"/>
  <c r="G242" i="23" s="1"/>
  <c r="G243" i="23" s="1"/>
  <c r="G244" i="23" s="1"/>
  <c r="G245" i="23" s="1"/>
  <c r="G246" i="23" s="1"/>
  <c r="G247" i="23" s="1"/>
  <c r="G248" i="23" s="1"/>
  <c r="G249" i="23" s="1"/>
  <c r="G250" i="23" s="1"/>
  <c r="G251" i="23" s="1"/>
  <c r="G252" i="23" s="1"/>
  <c r="G253" i="23" s="1"/>
  <c r="G254" i="23" s="1"/>
  <c r="G255" i="23" s="1"/>
  <c r="G256" i="23" s="1"/>
  <c r="G257" i="23" s="1"/>
  <c r="G258" i="23" s="1"/>
  <c r="G259" i="23" s="1"/>
  <c r="G260" i="23" s="1"/>
  <c r="G261" i="23" s="1"/>
  <c r="G262" i="23" s="1"/>
  <c r="G263" i="23" s="1"/>
  <c r="G264" i="23" s="1"/>
  <c r="G265" i="23" s="1"/>
  <c r="G266" i="23" s="1"/>
  <c r="G267" i="23" s="1"/>
  <c r="G268" i="23" s="1"/>
  <c r="G269" i="23" s="1"/>
  <c r="G270" i="23" s="1"/>
  <c r="G271" i="23" s="1"/>
  <c r="G272" i="23" s="1"/>
  <c r="G273" i="23" s="1"/>
  <c r="G274" i="23" s="1"/>
  <c r="G275" i="23" s="1"/>
  <c r="G276" i="23" s="1"/>
  <c r="G277" i="23" s="1"/>
  <c r="G278" i="23" s="1"/>
  <c r="G279" i="23" s="1"/>
  <c r="G280" i="23" s="1"/>
  <c r="G281" i="23" s="1"/>
  <c r="G282" i="23" s="1"/>
  <c r="G283" i="23" s="1"/>
  <c r="G284" i="23" s="1"/>
  <c r="G285" i="23" s="1"/>
  <c r="G286" i="23" s="1"/>
  <c r="G287" i="23" s="1"/>
  <c r="G288" i="23" s="1"/>
  <c r="G289" i="23" s="1"/>
  <c r="G290" i="23" s="1"/>
  <c r="G291" i="23" s="1"/>
  <c r="G292" i="23" s="1"/>
  <c r="G293" i="23" s="1"/>
  <c r="G294" i="23" s="1"/>
  <c r="G295" i="23" s="1"/>
  <c r="G296" i="23" s="1"/>
  <c r="G297" i="23" s="1"/>
  <c r="G298" i="23" s="1"/>
  <c r="G299" i="23" s="1"/>
  <c r="G300" i="23" s="1"/>
  <c r="G301" i="23" s="1"/>
  <c r="G302" i="23" s="1"/>
  <c r="G303" i="23" s="1"/>
  <c r="G304" i="23" s="1"/>
  <c r="G305" i="23" s="1"/>
  <c r="G306" i="23" s="1"/>
  <c r="G307" i="23" s="1"/>
  <c r="G308" i="23" s="1"/>
  <c r="G309" i="23" s="1"/>
  <c r="G310" i="23" s="1"/>
  <c r="G311" i="23" s="1"/>
  <c r="G312" i="23" s="1"/>
  <c r="G313" i="23" s="1"/>
  <c r="G314" i="23" s="1"/>
  <c r="G315" i="23" s="1"/>
  <c r="G316" i="23" s="1"/>
  <c r="G317" i="23" s="1"/>
  <c r="G318" i="23" s="1"/>
  <c r="G319" i="23" s="1"/>
  <c r="G320" i="23" s="1"/>
  <c r="G321" i="23" s="1"/>
  <c r="G322" i="23" s="1"/>
  <c r="G323" i="23" s="1"/>
  <c r="G324" i="23" s="1"/>
  <c r="G325" i="23" s="1"/>
  <c r="G326" i="23" s="1"/>
  <c r="G327" i="23" s="1"/>
  <c r="G328" i="23" s="1"/>
  <c r="G329" i="23" s="1"/>
  <c r="G330" i="23" s="1"/>
  <c r="G331" i="23" s="1"/>
  <c r="G332" i="23" s="1"/>
  <c r="G333" i="23" s="1"/>
  <c r="G334" i="23" s="1"/>
  <c r="G335" i="23" s="1"/>
  <c r="G336" i="23" s="1"/>
  <c r="G337" i="23" s="1"/>
  <c r="G338" i="23" s="1"/>
  <c r="G339" i="23" s="1"/>
  <c r="G340" i="23" s="1"/>
  <c r="G341" i="23" s="1"/>
  <c r="G342" i="23" s="1"/>
  <c r="G343" i="23" s="1"/>
  <c r="G344" i="23" s="1"/>
  <c r="G345" i="23" s="1"/>
  <c r="G346" i="23" s="1"/>
  <c r="G347" i="23" s="1"/>
  <c r="G348" i="23" s="1"/>
  <c r="G349" i="23" s="1"/>
  <c r="G350" i="23" s="1"/>
  <c r="G351" i="23" s="1"/>
  <c r="G352" i="23" s="1"/>
  <c r="G353" i="23" s="1"/>
  <c r="G354" i="23" s="1"/>
  <c r="G355" i="23" s="1"/>
  <c r="G356" i="23" s="1"/>
  <c r="G357" i="23" s="1"/>
  <c r="G358" i="23" s="1"/>
  <c r="G359" i="23" s="1"/>
  <c r="G360" i="23" s="1"/>
  <c r="G361" i="23" s="1"/>
  <c r="G362" i="23" s="1"/>
  <c r="G363" i="23" s="1"/>
  <c r="G364" i="23" s="1"/>
  <c r="G365" i="23" s="1"/>
  <c r="G366" i="23" s="1"/>
  <c r="G367" i="23" s="1"/>
  <c r="G368" i="23" s="1"/>
  <c r="G369" i="23" s="1"/>
  <c r="G370" i="23" s="1"/>
  <c r="G371" i="23" s="1"/>
  <c r="G372" i="23" s="1"/>
  <c r="G373" i="23" s="1"/>
  <c r="G374" i="23" s="1"/>
  <c r="G375" i="23" s="1"/>
  <c r="G376" i="23" s="1"/>
  <c r="G377" i="23" s="1"/>
  <c r="G378" i="23" s="1"/>
  <c r="G379" i="23" s="1"/>
  <c r="G380" i="23" s="1"/>
  <c r="G381" i="23" s="1"/>
  <c r="G382" i="23" s="1"/>
  <c r="G383" i="23" s="1"/>
  <c r="G384" i="23" s="1"/>
  <c r="G385" i="23" s="1"/>
  <c r="G386" i="23" s="1"/>
  <c r="G387" i="23" s="1"/>
  <c r="G388" i="23" s="1"/>
  <c r="G389" i="23" s="1"/>
  <c r="G390" i="23" s="1"/>
  <c r="G391" i="23" s="1"/>
  <c r="G392" i="23" s="1"/>
  <c r="G393" i="23" s="1"/>
  <c r="G394" i="23" s="1"/>
  <c r="G395" i="23" s="1"/>
  <c r="G396" i="23" s="1"/>
  <c r="G397" i="23" s="1"/>
  <c r="G398" i="23" s="1"/>
  <c r="G399" i="23" s="1"/>
  <c r="G400" i="23" s="1"/>
  <c r="G401" i="23" s="1"/>
  <c r="G402" i="23" s="1"/>
  <c r="G403" i="23" s="1"/>
  <c r="G404" i="23" s="1"/>
  <c r="G405" i="23" s="1"/>
  <c r="G406" i="23" s="1"/>
  <c r="G407" i="23" s="1"/>
  <c r="G408" i="23" s="1"/>
  <c r="G409" i="23" s="1"/>
  <c r="G410" i="23" s="1"/>
  <c r="G411" i="23" s="1"/>
  <c r="G412" i="23" s="1"/>
  <c r="G413" i="23" s="1"/>
  <c r="G414" i="23" s="1"/>
  <c r="G415" i="23" s="1"/>
  <c r="G416" i="23" s="1"/>
  <c r="G417" i="23" s="1"/>
  <c r="G418" i="23" s="1"/>
  <c r="G419" i="23" s="1"/>
  <c r="G420" i="23" s="1"/>
  <c r="G421" i="23" s="1"/>
  <c r="G422" i="23" s="1"/>
  <c r="G423" i="23" s="1"/>
  <c r="G424" i="23" s="1"/>
  <c r="G425" i="23" s="1"/>
  <c r="G426" i="23" s="1"/>
  <c r="G427" i="23" s="1"/>
  <c r="G428" i="23" s="1"/>
  <c r="G429" i="23" s="1"/>
  <c r="G430" i="23" s="1"/>
  <c r="G431" i="23" s="1"/>
  <c r="G432" i="23" s="1"/>
  <c r="G433" i="23" s="1"/>
  <c r="G434" i="23" s="1"/>
  <c r="G435" i="23" s="1"/>
  <c r="G436" i="23" s="1"/>
  <c r="G437" i="23" s="1"/>
  <c r="G438" i="23" s="1"/>
  <c r="G439" i="23" s="1"/>
  <c r="G440" i="23" s="1"/>
  <c r="G441" i="23" s="1"/>
  <c r="G442" i="23" s="1"/>
  <c r="G443" i="23" s="1"/>
  <c r="G444" i="23" s="1"/>
  <c r="G445" i="23" s="1"/>
  <c r="G446" i="23" s="1"/>
  <c r="G447" i="23" s="1"/>
  <c r="G448" i="23" s="1"/>
  <c r="G449" i="23" s="1"/>
  <c r="G450" i="23" s="1"/>
  <c r="G451" i="23" s="1"/>
  <c r="G452" i="23" s="1"/>
  <c r="G453" i="23" s="1"/>
  <c r="G454" i="23" s="1"/>
  <c r="G455" i="23" s="1"/>
  <c r="G456" i="23" s="1"/>
  <c r="G457" i="23" s="1"/>
  <c r="G458" i="23" s="1"/>
  <c r="G459" i="23" s="1"/>
  <c r="G460" i="23" s="1"/>
  <c r="G461" i="23" s="1"/>
  <c r="G462" i="23" s="1"/>
  <c r="G463" i="23" s="1"/>
  <c r="G464" i="23" s="1"/>
  <c r="G465" i="23" s="1"/>
  <c r="G466" i="23" s="1"/>
  <c r="G467" i="23" s="1"/>
  <c r="G468" i="23" s="1"/>
  <c r="G469" i="23" s="1"/>
  <c r="G470" i="23" s="1"/>
  <c r="G471" i="23" s="1"/>
  <c r="G472" i="23" s="1"/>
  <c r="G473" i="23" s="1"/>
  <c r="G474" i="23" s="1"/>
  <c r="G475" i="23" s="1"/>
  <c r="G476" i="23" s="1"/>
  <c r="G477" i="23" s="1"/>
  <c r="G478" i="23" s="1"/>
  <c r="G479" i="23" s="1"/>
  <c r="G480" i="23" s="1"/>
  <c r="G481" i="23" s="1"/>
  <c r="G482" i="23" s="1"/>
  <c r="G483" i="23" s="1"/>
  <c r="G484" i="23" s="1"/>
  <c r="G485" i="23" s="1"/>
  <c r="G486" i="23" s="1"/>
  <c r="G487" i="23" s="1"/>
  <c r="G488" i="23" s="1"/>
  <c r="G489" i="23" s="1"/>
  <c r="G490" i="23" s="1"/>
  <c r="G491" i="23" s="1"/>
  <c r="G492" i="23" s="1"/>
  <c r="G493" i="23" s="1"/>
  <c r="G494" i="23" s="1"/>
  <c r="G495" i="23" s="1"/>
  <c r="G496" i="23" s="1"/>
  <c r="G497" i="23" s="1"/>
  <c r="G498" i="23" s="1"/>
  <c r="G499" i="23" s="1"/>
  <c r="G500" i="23" s="1"/>
  <c r="G501" i="23" s="1"/>
  <c r="G502" i="23" s="1"/>
  <c r="G503" i="23" s="1"/>
  <c r="G504" i="23" s="1"/>
  <c r="G505" i="23" s="1"/>
  <c r="G506" i="23" s="1"/>
  <c r="G507" i="23" s="1"/>
  <c r="G508" i="23" s="1"/>
  <c r="G509" i="23" s="1"/>
  <c r="G510" i="23" s="1"/>
  <c r="G511" i="23" s="1"/>
  <c r="G512" i="23" s="1"/>
  <c r="G513" i="23" s="1"/>
  <c r="G514" i="23" s="1"/>
  <c r="G515" i="23" s="1"/>
  <c r="G516" i="23" s="1"/>
  <c r="G517" i="23" s="1"/>
  <c r="G518" i="23" s="1"/>
  <c r="G519" i="23" s="1"/>
  <c r="G520" i="23" s="1"/>
  <c r="G521" i="23" s="1"/>
  <c r="G522" i="23" s="1"/>
  <c r="G523" i="23" s="1"/>
  <c r="G524" i="23" s="1"/>
  <c r="G525" i="23" s="1"/>
  <c r="G526" i="23" s="1"/>
  <c r="G527" i="23" s="1"/>
  <c r="G528" i="23" s="1"/>
  <c r="G529" i="23" s="1"/>
  <c r="G530" i="23" s="1"/>
  <c r="G531" i="23" s="1"/>
  <c r="G532" i="23" s="1"/>
  <c r="G533" i="23" s="1"/>
  <c r="G534" i="23" s="1"/>
  <c r="G535" i="23" s="1"/>
  <c r="G536" i="23" s="1"/>
  <c r="G537" i="23" s="1"/>
  <c r="G538" i="23" s="1"/>
  <c r="G539" i="23" s="1"/>
  <c r="G540" i="23" s="1"/>
  <c r="G541" i="23" s="1"/>
  <c r="G542" i="23" s="1"/>
  <c r="G543" i="23" s="1"/>
  <c r="G544" i="23" s="1"/>
  <c r="G545" i="23" s="1"/>
  <c r="G546" i="23" s="1"/>
  <c r="G547" i="23" s="1"/>
  <c r="G548" i="23" s="1"/>
  <c r="G549" i="23" s="1"/>
  <c r="G550" i="23" s="1"/>
  <c r="G551" i="23" s="1"/>
  <c r="G552" i="23" s="1"/>
  <c r="G553" i="23" s="1"/>
  <c r="G554" i="23" s="1"/>
  <c r="G555" i="23" s="1"/>
  <c r="G556" i="23" s="1"/>
  <c r="G557" i="23" s="1"/>
  <c r="G558" i="23" s="1"/>
  <c r="G559" i="23" s="1"/>
  <c r="G560" i="23" s="1"/>
  <c r="G561" i="23" s="1"/>
  <c r="G562" i="23" s="1"/>
  <c r="G563" i="23" s="1"/>
  <c r="G564" i="23" s="1"/>
  <c r="G565" i="23" s="1"/>
  <c r="G566" i="23" s="1"/>
  <c r="G567" i="23" s="1"/>
  <c r="G568" i="23" s="1"/>
  <c r="G569" i="23" s="1"/>
  <c r="G570" i="23" s="1"/>
  <c r="G571" i="23" s="1"/>
  <c r="G572" i="23" s="1"/>
  <c r="G573" i="23" s="1"/>
  <c r="G574" i="23" s="1"/>
  <c r="G575" i="23" s="1"/>
  <c r="G576" i="23" s="1"/>
  <c r="G577" i="23" s="1"/>
  <c r="G578" i="23" s="1"/>
  <c r="G579" i="23" s="1"/>
  <c r="G580" i="23" s="1"/>
  <c r="G581" i="23" s="1"/>
  <c r="G582" i="23" s="1"/>
  <c r="G583" i="23" s="1"/>
  <c r="G584" i="23" s="1"/>
  <c r="G585" i="23" s="1"/>
  <c r="G586" i="23" s="1"/>
  <c r="G587" i="23" s="1"/>
  <c r="G588" i="23" s="1"/>
  <c r="G589" i="23" s="1"/>
  <c r="G590" i="23" s="1"/>
  <c r="G591" i="23" s="1"/>
  <c r="G592" i="23" s="1"/>
  <c r="G593" i="23" s="1"/>
  <c r="G594" i="23" s="1"/>
  <c r="G595" i="23" s="1"/>
  <c r="G596" i="23" s="1"/>
  <c r="G597" i="23" s="1"/>
  <c r="G598" i="23" s="1"/>
  <c r="G599" i="23" s="1"/>
  <c r="G600" i="23" s="1"/>
  <c r="G601" i="23" s="1"/>
  <c r="G602" i="23" s="1"/>
  <c r="G603" i="23" s="1"/>
  <c r="G604" i="23" s="1"/>
  <c r="G605" i="23" s="1"/>
  <c r="G606" i="23" s="1"/>
  <c r="G607" i="23" s="1"/>
  <c r="G608" i="23" s="1"/>
  <c r="G609" i="23" s="1"/>
  <c r="G610" i="23" s="1"/>
  <c r="G611" i="23" s="1"/>
  <c r="G612" i="23" s="1"/>
  <c r="G613" i="23" s="1"/>
  <c r="G614" i="23" s="1"/>
  <c r="G615" i="23" s="1"/>
  <c r="G616" i="23" s="1"/>
  <c r="G617" i="23" s="1"/>
  <c r="G618" i="23" s="1"/>
  <c r="G619" i="23" s="1"/>
  <c r="G620" i="23" s="1"/>
  <c r="G621" i="23" s="1"/>
  <c r="G622" i="23" s="1"/>
  <c r="G623" i="23" s="1"/>
  <c r="G624" i="23" s="1"/>
  <c r="G625" i="23" s="1"/>
  <c r="G626" i="23" s="1"/>
  <c r="G627" i="23" s="1"/>
  <c r="G628" i="23" s="1"/>
  <c r="G629" i="23" s="1"/>
  <c r="G630" i="23" s="1"/>
  <c r="G631" i="23" s="1"/>
  <c r="G632" i="23" s="1"/>
  <c r="G633" i="23" s="1"/>
  <c r="G634" i="23" s="1"/>
  <c r="G635" i="23" s="1"/>
  <c r="G636" i="23" s="1"/>
  <c r="G637" i="23" s="1"/>
  <c r="G638" i="23" s="1"/>
  <c r="G639" i="23" s="1"/>
  <c r="G640" i="23" s="1"/>
  <c r="G641" i="23" s="1"/>
  <c r="G642" i="23" s="1"/>
  <c r="G643" i="23" s="1"/>
  <c r="G644" i="23" s="1"/>
  <c r="G645" i="23" s="1"/>
  <c r="G646" i="23" s="1"/>
  <c r="G647" i="23" s="1"/>
  <c r="G648" i="23" s="1"/>
  <c r="G649" i="23" s="1"/>
  <c r="G650" i="23" s="1"/>
  <c r="G651" i="23" s="1"/>
  <c r="G652" i="23" s="1"/>
  <c r="G653" i="23" s="1"/>
  <c r="G654" i="23" s="1"/>
  <c r="G655" i="23" s="1"/>
  <c r="G656" i="23" s="1"/>
  <c r="G657" i="23" s="1"/>
  <c r="G658" i="23" s="1"/>
  <c r="G659" i="23" s="1"/>
  <c r="G660" i="23" s="1"/>
  <c r="G661" i="23" s="1"/>
  <c r="G662" i="23" s="1"/>
  <c r="G663" i="23" s="1"/>
  <c r="G664" i="23" s="1"/>
  <c r="G665" i="23" s="1"/>
  <c r="G666" i="23" s="1"/>
  <c r="G667" i="23" s="1"/>
  <c r="G668" i="23" s="1"/>
  <c r="G669" i="23" s="1"/>
  <c r="G670" i="23" s="1"/>
  <c r="G671" i="23" s="1"/>
  <c r="G672" i="23" s="1"/>
  <c r="G673" i="23" s="1"/>
  <c r="G674" i="23" s="1"/>
  <c r="G675" i="23" s="1"/>
  <c r="G676" i="23" s="1"/>
  <c r="G677" i="23" s="1"/>
  <c r="G678" i="23" s="1"/>
  <c r="G679" i="23" s="1"/>
  <c r="G680" i="23" s="1"/>
  <c r="G681" i="23" s="1"/>
  <c r="G682" i="23" s="1"/>
  <c r="G683" i="23" s="1"/>
  <c r="G684" i="23" s="1"/>
  <c r="G685" i="23" s="1"/>
  <c r="G686" i="23" s="1"/>
  <c r="G687" i="23" s="1"/>
  <c r="G688" i="23" s="1"/>
  <c r="G689" i="23" s="1"/>
  <c r="G690" i="23" s="1"/>
  <c r="G691" i="23" s="1"/>
  <c r="G692" i="23" s="1"/>
  <c r="G693" i="23" s="1"/>
  <c r="G694" i="23" s="1"/>
  <c r="G695" i="23" s="1"/>
  <c r="G696" i="23" s="1"/>
  <c r="G697" i="23" s="1"/>
  <c r="G698" i="23" s="1"/>
  <c r="G699" i="23" s="1"/>
  <c r="G700" i="23" s="1"/>
  <c r="G701" i="23" s="1"/>
  <c r="G702" i="23" s="1"/>
  <c r="G703" i="23" s="1"/>
  <c r="G704" i="23" s="1"/>
  <c r="G705" i="23" s="1"/>
  <c r="G706" i="23" s="1"/>
  <c r="G707" i="23" s="1"/>
  <c r="G708" i="23" s="1"/>
  <c r="G709" i="23" s="1"/>
  <c r="G710" i="23" s="1"/>
  <c r="G711" i="23" s="1"/>
  <c r="G712" i="23" s="1"/>
  <c r="G713" i="23" s="1"/>
  <c r="G714" i="23" s="1"/>
  <c r="G715" i="23" s="1"/>
  <c r="G716" i="23" s="1"/>
  <c r="G717" i="23" s="1"/>
  <c r="G718" i="23" s="1"/>
  <c r="G719" i="23" s="1"/>
  <c r="G720" i="23" s="1"/>
  <c r="G721" i="23" s="1"/>
  <c r="G722" i="23" s="1"/>
  <c r="G723" i="23" s="1"/>
  <c r="G724" i="23" s="1"/>
  <c r="G725" i="23" s="1"/>
  <c r="G726" i="23" s="1"/>
  <c r="G727" i="23" s="1"/>
  <c r="G728" i="23" s="1"/>
  <c r="G729" i="23" s="1"/>
  <c r="G730" i="23" s="1"/>
  <c r="G731" i="23" s="1"/>
  <c r="G732" i="23" s="1"/>
  <c r="G733" i="23" s="1"/>
  <c r="G734" i="23" s="1"/>
  <c r="G735" i="23" s="1"/>
  <c r="G736" i="23" s="1"/>
  <c r="G737" i="23" s="1"/>
  <c r="G738" i="23" s="1"/>
  <c r="G739" i="23" s="1"/>
  <c r="G740" i="23" s="1"/>
  <c r="G741" i="23" s="1"/>
  <c r="G742" i="23" s="1"/>
  <c r="G743" i="23" s="1"/>
  <c r="G744" i="23" s="1"/>
  <c r="G745" i="23" s="1"/>
  <c r="G746" i="23" s="1"/>
  <c r="G747" i="23" s="1"/>
  <c r="G748" i="23" s="1"/>
  <c r="G749" i="23" s="1"/>
  <c r="G750" i="23" s="1"/>
  <c r="G751" i="23" s="1"/>
  <c r="G752" i="23" s="1"/>
  <c r="G753" i="23" s="1"/>
  <c r="G754" i="23" s="1"/>
  <c r="G755" i="23" s="1"/>
  <c r="G756" i="23" s="1"/>
  <c r="G757" i="23" s="1"/>
  <c r="G758" i="23" s="1"/>
  <c r="G759" i="23" s="1"/>
  <c r="G760" i="23" s="1"/>
  <c r="G761" i="23" s="1"/>
  <c r="G762" i="23" s="1"/>
  <c r="G763" i="23" s="1"/>
  <c r="G764" i="23" s="1"/>
  <c r="G765" i="23" s="1"/>
  <c r="G766" i="23" s="1"/>
  <c r="G767" i="23" s="1"/>
  <c r="G768" i="23" s="1"/>
  <c r="G769" i="23" s="1"/>
  <c r="G770" i="23" s="1"/>
  <c r="G771" i="23" s="1"/>
  <c r="G772" i="23" s="1"/>
  <c r="G773" i="23" s="1"/>
  <c r="G774" i="23" s="1"/>
  <c r="G775" i="23" s="1"/>
  <c r="G776" i="23" s="1"/>
  <c r="G777" i="23" s="1"/>
  <c r="G778" i="23" s="1"/>
  <c r="G779" i="23" s="1"/>
  <c r="G780" i="23" s="1"/>
  <c r="G781" i="23" s="1"/>
  <c r="G782" i="23" s="1"/>
  <c r="G783" i="23" s="1"/>
  <c r="G784" i="23" s="1"/>
  <c r="G785" i="23" s="1"/>
  <c r="G786" i="23" s="1"/>
  <c r="G787" i="23" s="1"/>
  <c r="G788" i="23" s="1"/>
  <c r="G789" i="23" s="1"/>
  <c r="G790" i="23" s="1"/>
  <c r="G791" i="23" s="1"/>
  <c r="G792" i="23" s="1"/>
  <c r="G793" i="23" s="1"/>
  <c r="G794" i="23" s="1"/>
  <c r="G795" i="23" s="1"/>
  <c r="G796" i="23" s="1"/>
  <c r="G797" i="23" s="1"/>
  <c r="G798" i="23" s="1"/>
  <c r="G799" i="23" s="1"/>
  <c r="G800" i="23" s="1"/>
  <c r="G801" i="23" s="1"/>
  <c r="G802" i="23" s="1"/>
  <c r="G803" i="23" s="1"/>
  <c r="G804" i="23" s="1"/>
  <c r="G805" i="23" s="1"/>
  <c r="G806" i="23" s="1"/>
  <c r="G807" i="23" s="1"/>
  <c r="G808" i="23" s="1"/>
  <c r="G809" i="23" s="1"/>
  <c r="G810" i="23" s="1"/>
  <c r="G811" i="23" s="1"/>
  <c r="G812" i="23" s="1"/>
  <c r="G813" i="23" s="1"/>
  <c r="G814" i="23" s="1"/>
  <c r="G815" i="23" s="1"/>
  <c r="G816" i="23" s="1"/>
  <c r="G817" i="23" s="1"/>
  <c r="G818" i="23" s="1"/>
  <c r="G819" i="23" s="1"/>
  <c r="G820" i="23" s="1"/>
  <c r="G821" i="23" s="1"/>
  <c r="G822" i="23" s="1"/>
  <c r="G823" i="23" s="1"/>
  <c r="G824" i="23" s="1"/>
  <c r="G825" i="23" s="1"/>
  <c r="G826" i="23" s="1"/>
  <c r="G827" i="23" s="1"/>
  <c r="G828" i="23" s="1"/>
  <c r="G829" i="23" s="1"/>
  <c r="G830" i="23" s="1"/>
  <c r="G831" i="23" s="1"/>
  <c r="G832" i="23" s="1"/>
  <c r="G833" i="23" s="1"/>
  <c r="G834" i="23" s="1"/>
  <c r="G835" i="23" s="1"/>
  <c r="G836" i="23" s="1"/>
  <c r="G837" i="23" s="1"/>
  <c r="G838" i="23" s="1"/>
  <c r="G839" i="23" s="1"/>
  <c r="G840" i="23" s="1"/>
  <c r="G841" i="23" s="1"/>
  <c r="G842" i="23" s="1"/>
  <c r="G843" i="23" s="1"/>
  <c r="G844" i="23" s="1"/>
  <c r="G845" i="23" s="1"/>
  <c r="G846" i="23" s="1"/>
  <c r="G847" i="23" s="1"/>
  <c r="G848" i="23" s="1"/>
  <c r="G849" i="23" s="1"/>
  <c r="G850" i="23" s="1"/>
  <c r="G851" i="23" s="1"/>
  <c r="G852" i="23" s="1"/>
  <c r="G853" i="23" s="1"/>
  <c r="G854" i="23" s="1"/>
  <c r="G855" i="23" s="1"/>
  <c r="G856" i="23" s="1"/>
  <c r="G857" i="23" s="1"/>
  <c r="G858" i="23" s="1"/>
  <c r="G859" i="23" s="1"/>
  <c r="G860" i="23" s="1"/>
  <c r="G861" i="23" s="1"/>
  <c r="G862" i="23" s="1"/>
  <c r="G863" i="23" s="1"/>
  <c r="G864" i="23" s="1"/>
  <c r="G865" i="23" s="1"/>
  <c r="G866" i="23" s="1"/>
  <c r="G867" i="23" s="1"/>
  <c r="G868" i="23" s="1"/>
  <c r="G869" i="23" s="1"/>
  <c r="G870" i="23" s="1"/>
  <c r="G871" i="23" s="1"/>
  <c r="G872" i="23" s="1"/>
  <c r="G873" i="23" s="1"/>
  <c r="G874" i="23" s="1"/>
  <c r="G875" i="23" s="1"/>
  <c r="G876" i="23" s="1"/>
  <c r="G877" i="23" s="1"/>
  <c r="G878" i="23" s="1"/>
  <c r="G879" i="23" s="1"/>
  <c r="G880" i="23" s="1"/>
  <c r="G881" i="23" s="1"/>
  <c r="G882" i="23" s="1"/>
  <c r="G883" i="23" s="1"/>
  <c r="G884" i="23" s="1"/>
  <c r="G885" i="23" s="1"/>
  <c r="G886" i="23" s="1"/>
  <c r="G887" i="23" s="1"/>
  <c r="G888" i="23" s="1"/>
  <c r="G889" i="23" s="1"/>
  <c r="G890" i="23" s="1"/>
  <c r="G891" i="23" s="1"/>
  <c r="G892" i="23" s="1"/>
  <c r="G893" i="23" s="1"/>
  <c r="G894" i="23" s="1"/>
  <c r="G895" i="23" s="1"/>
  <c r="G896" i="23" s="1"/>
  <c r="G897" i="23" s="1"/>
  <c r="G898" i="23" s="1"/>
  <c r="G899" i="23" s="1"/>
  <c r="G900" i="23" s="1"/>
  <c r="G901" i="23" s="1"/>
  <c r="G902" i="23" s="1"/>
  <c r="G903" i="23" s="1"/>
  <c r="G904" i="23" s="1"/>
  <c r="G905" i="23" s="1"/>
  <c r="G906" i="23" s="1"/>
  <c r="G907" i="23" s="1"/>
  <c r="G908" i="23" s="1"/>
  <c r="G909" i="23" s="1"/>
  <c r="G910" i="23" s="1"/>
  <c r="G911" i="23" s="1"/>
  <c r="G912" i="23" s="1"/>
  <c r="G913" i="23" s="1"/>
  <c r="G914" i="23" s="1"/>
  <c r="G915" i="23" s="1"/>
  <c r="G916" i="23" s="1"/>
  <c r="G917" i="23" s="1"/>
  <c r="G918" i="23" s="1"/>
  <c r="G919" i="23" s="1"/>
  <c r="G920" i="23" s="1"/>
  <c r="G921" i="23" s="1"/>
  <c r="G922" i="23" s="1"/>
  <c r="G923" i="23" s="1"/>
  <c r="G924" i="23" s="1"/>
  <c r="G925" i="23" s="1"/>
  <c r="G926" i="23" s="1"/>
  <c r="G927" i="23" s="1"/>
  <c r="G928" i="23" s="1"/>
  <c r="G929" i="23" s="1"/>
  <c r="G930" i="23" s="1"/>
  <c r="G931" i="23" s="1"/>
  <c r="G932" i="23" s="1"/>
  <c r="G933" i="23" s="1"/>
  <c r="G934" i="23" s="1"/>
  <c r="G935" i="23" s="1"/>
  <c r="G936" i="23" s="1"/>
  <c r="G937" i="23" s="1"/>
  <c r="G938" i="23" s="1"/>
  <c r="G939" i="23" s="1"/>
  <c r="G940" i="23" s="1"/>
  <c r="G941" i="23" s="1"/>
  <c r="G942" i="23" s="1"/>
  <c r="G943" i="23" s="1"/>
  <c r="G944" i="23" s="1"/>
  <c r="G945" i="23" s="1"/>
  <c r="G946" i="23" s="1"/>
  <c r="G947" i="23" s="1"/>
  <c r="G948" i="23" s="1"/>
  <c r="G949" i="23" s="1"/>
  <c r="G950" i="23" s="1"/>
  <c r="G951" i="23" s="1"/>
  <c r="G952" i="23" s="1"/>
  <c r="G953" i="23" s="1"/>
  <c r="G954" i="23" s="1"/>
  <c r="G955" i="23" s="1"/>
  <c r="G956" i="23" s="1"/>
  <c r="G957" i="23" s="1"/>
  <c r="G958" i="23" s="1"/>
  <c r="G959" i="23" s="1"/>
  <c r="G960" i="23" s="1"/>
  <c r="G961" i="23" s="1"/>
  <c r="G962" i="23" s="1"/>
  <c r="G963" i="23" s="1"/>
  <c r="G964" i="23" s="1"/>
  <c r="G965" i="23" s="1"/>
  <c r="G966" i="23" s="1"/>
  <c r="G967" i="23" s="1"/>
  <c r="G968" i="23" s="1"/>
  <c r="G969" i="23" s="1"/>
  <c r="G970" i="23" s="1"/>
  <c r="G971" i="23" s="1"/>
  <c r="G972" i="23" s="1"/>
  <c r="G973" i="23" s="1"/>
  <c r="G974" i="23" s="1"/>
  <c r="G975" i="23" s="1"/>
  <c r="G976" i="23" s="1"/>
  <c r="G977" i="23" s="1"/>
  <c r="G978" i="23" s="1"/>
  <c r="G979" i="23" s="1"/>
  <c r="G980" i="23" s="1"/>
  <c r="G981" i="23" s="1"/>
  <c r="G982" i="23" s="1"/>
  <c r="G983" i="23" s="1"/>
  <c r="G984" i="23" s="1"/>
  <c r="G985" i="23" s="1"/>
  <c r="G986" i="23" s="1"/>
  <c r="G987" i="23" s="1"/>
  <c r="G988" i="23" s="1"/>
  <c r="G989" i="23" s="1"/>
  <c r="G990" i="23" s="1"/>
  <c r="G991" i="23" s="1"/>
  <c r="G992" i="23" s="1"/>
  <c r="G993" i="23" s="1"/>
  <c r="G994" i="23" s="1"/>
  <c r="G995" i="23" s="1"/>
  <c r="G996" i="23" s="1"/>
  <c r="G997" i="23" s="1"/>
  <c r="G998" i="23" s="1"/>
  <c r="G999" i="23" s="1"/>
  <c r="G1000" i="23" s="1"/>
  <c r="G1001" i="23" s="1"/>
  <c r="G1002" i="23" s="1"/>
  <c r="G1003" i="23" s="1"/>
  <c r="G1004" i="23" s="1"/>
  <c r="G1005" i="23" s="1"/>
  <c r="G1006" i="23" s="1"/>
  <c r="G1007" i="23" s="1"/>
  <c r="G1008" i="23" s="1"/>
  <c r="G1009" i="23" s="1"/>
  <c r="G1010" i="23" s="1"/>
  <c r="G1011" i="23" s="1"/>
  <c r="G1012" i="23" s="1"/>
  <c r="G1013" i="23" s="1"/>
  <c r="G1014" i="23" s="1"/>
  <c r="G1015" i="23" s="1"/>
  <c r="G1016" i="23" s="1"/>
  <c r="G1017" i="23" s="1"/>
  <c r="G1018" i="23" s="1"/>
  <c r="G1019" i="23" s="1"/>
  <c r="G1020" i="23" s="1"/>
  <c r="G1021" i="23" s="1"/>
  <c r="G1022" i="23" s="1"/>
  <c r="G1023" i="23" s="1"/>
  <c r="G1024" i="23" s="1"/>
  <c r="G1025" i="23" s="1"/>
  <c r="G1026" i="23" s="1"/>
  <c r="G1027" i="23" s="1"/>
  <c r="G1028" i="23" s="1"/>
  <c r="G1029" i="23" s="1"/>
  <c r="G1030" i="23" s="1"/>
  <c r="G1031" i="23" s="1"/>
  <c r="G1032" i="23" s="1"/>
  <c r="G1033" i="23" s="1"/>
  <c r="G1034" i="23" s="1"/>
  <c r="G1035" i="23" s="1"/>
  <c r="G1036" i="23" s="1"/>
  <c r="G1037" i="23" s="1"/>
  <c r="G1038" i="23" s="1"/>
  <c r="G1039" i="23" s="1"/>
  <c r="G1040" i="23" s="1"/>
  <c r="G1041" i="23" s="1"/>
  <c r="G1042" i="23" s="1"/>
  <c r="G1043" i="23" s="1"/>
  <c r="G1044" i="23" s="1"/>
  <c r="G1045" i="23" s="1"/>
  <c r="G1046" i="23" s="1"/>
  <c r="G1047" i="23" s="1"/>
  <c r="G1048" i="23" s="1"/>
  <c r="G1049" i="23" s="1"/>
  <c r="G1050" i="23" s="1"/>
  <c r="G1051" i="23" s="1"/>
  <c r="G1052" i="23" s="1"/>
  <c r="G1053" i="23" s="1"/>
  <c r="G1054" i="23" s="1"/>
  <c r="G1055" i="23" s="1"/>
  <c r="G1056" i="23" s="1"/>
  <c r="G1057" i="23" s="1"/>
  <c r="G1058" i="23" s="1"/>
  <c r="G1059" i="23" s="1"/>
  <c r="G1060" i="23" s="1"/>
  <c r="G1061" i="23" s="1"/>
  <c r="G1062" i="23" s="1"/>
  <c r="G1063" i="23" s="1"/>
  <c r="G1064" i="23" s="1"/>
  <c r="G1065" i="23" s="1"/>
  <c r="G1066" i="23" s="1"/>
  <c r="G1067" i="23" s="1"/>
  <c r="G1068" i="23" s="1"/>
  <c r="G1069" i="23" s="1"/>
  <c r="G1070" i="23" s="1"/>
  <c r="G1071" i="23" s="1"/>
  <c r="G1072" i="23" s="1"/>
  <c r="G1073" i="23" s="1"/>
  <c r="G1074" i="23" s="1"/>
  <c r="G1075" i="23" s="1"/>
  <c r="G1076" i="23" s="1"/>
  <c r="G1077" i="23" s="1"/>
  <c r="G1078" i="23" s="1"/>
  <c r="G1079" i="23" s="1"/>
  <c r="G1080" i="23" s="1"/>
  <c r="G1081" i="23" s="1"/>
  <c r="G1082" i="23" s="1"/>
  <c r="G1083" i="23" s="1"/>
  <c r="G1084" i="23" s="1"/>
  <c r="G1085" i="23" s="1"/>
  <c r="G1086" i="23" s="1"/>
  <c r="G1087" i="23" s="1"/>
  <c r="G1088" i="23" s="1"/>
  <c r="G1089" i="23" s="1"/>
  <c r="G1090" i="23" s="1"/>
  <c r="G1091" i="23" s="1"/>
  <c r="G1092" i="23" s="1"/>
  <c r="G1093" i="23" s="1"/>
  <c r="G1094" i="23" s="1"/>
  <c r="G1095" i="23" s="1"/>
  <c r="G1096" i="23" s="1"/>
  <c r="G1097" i="23" s="1"/>
  <c r="G1098" i="23" s="1"/>
  <c r="G1099" i="23" s="1"/>
  <c r="G1100" i="23" s="1"/>
  <c r="G1101" i="23" s="1"/>
  <c r="G1102" i="23" s="1"/>
  <c r="G1103" i="23" s="1"/>
  <c r="G1104" i="23" s="1"/>
  <c r="G1105" i="23" s="1"/>
  <c r="G1106" i="23" s="1"/>
  <c r="G1107" i="23" s="1"/>
  <c r="G1108" i="23" s="1"/>
  <c r="G1109" i="23" s="1"/>
  <c r="G1110" i="23" s="1"/>
  <c r="G1111" i="23" s="1"/>
  <c r="G1112" i="23" s="1"/>
  <c r="G1113" i="23" s="1"/>
  <c r="G1114" i="23" s="1"/>
  <c r="G1115" i="23" s="1"/>
  <c r="G1116" i="23" s="1"/>
  <c r="G1117" i="23" s="1"/>
  <c r="G1118" i="23" s="1"/>
  <c r="G1119" i="23" s="1"/>
  <c r="G1120" i="23" s="1"/>
  <c r="G1121" i="23" s="1"/>
  <c r="G1122" i="23" s="1"/>
  <c r="G1123" i="23" s="1"/>
  <c r="G1124" i="23" s="1"/>
  <c r="G1125" i="23" s="1"/>
  <c r="G1126" i="23" s="1"/>
  <c r="G1127" i="23" s="1"/>
  <c r="G1128" i="23" s="1"/>
  <c r="G1129" i="23" s="1"/>
  <c r="G1130" i="23" s="1"/>
  <c r="G1131" i="23" s="1"/>
  <c r="G1132" i="23" s="1"/>
  <c r="G1133" i="23" s="1"/>
  <c r="G1134" i="23" s="1"/>
  <c r="G1135" i="23" s="1"/>
  <c r="G1136" i="23" s="1"/>
  <c r="G1137" i="23" s="1"/>
  <c r="G1138" i="23" s="1"/>
  <c r="G1139" i="23" s="1"/>
  <c r="G1140" i="23" s="1"/>
  <c r="G1141" i="23" s="1"/>
  <c r="G1142" i="23" s="1"/>
  <c r="G1143" i="23" s="1"/>
  <c r="G1144" i="23" s="1"/>
  <c r="G1145" i="23" s="1"/>
  <c r="G1146" i="23" s="1"/>
  <c r="G1147" i="23" s="1"/>
  <c r="G1148" i="23" s="1"/>
  <c r="G1149" i="23" s="1"/>
  <c r="G1150" i="23" s="1"/>
  <c r="G1151" i="23" s="1"/>
  <c r="G1152" i="23" s="1"/>
  <c r="G1153" i="23" s="1"/>
  <c r="G1154" i="23" s="1"/>
  <c r="G1155" i="23" s="1"/>
  <c r="G1156" i="23" s="1"/>
  <c r="G1157" i="23" s="1"/>
  <c r="G1158" i="23" s="1"/>
  <c r="G1159" i="23" s="1"/>
  <c r="G1160" i="23" s="1"/>
  <c r="G1161" i="23" s="1"/>
  <c r="G1162" i="23" s="1"/>
  <c r="G1163" i="23" s="1"/>
  <c r="G1164" i="23" s="1"/>
  <c r="G1165" i="23" s="1"/>
  <c r="G1166" i="23" s="1"/>
  <c r="G1167" i="23" s="1"/>
  <c r="G1168" i="23" s="1"/>
  <c r="G1169" i="23" s="1"/>
  <c r="G1170" i="23" s="1"/>
  <c r="G1171" i="23" s="1"/>
  <c r="G1172" i="23" s="1"/>
  <c r="G1173" i="23" s="1"/>
  <c r="G1174" i="23" s="1"/>
  <c r="G1175" i="23" s="1"/>
  <c r="G1176" i="23" s="1"/>
  <c r="G1177" i="23" s="1"/>
  <c r="G1178" i="23" s="1"/>
  <c r="G1179" i="23" s="1"/>
  <c r="G1180" i="23" s="1"/>
  <c r="G1181" i="23" s="1"/>
  <c r="G1182" i="23" s="1"/>
  <c r="G1183" i="23" s="1"/>
  <c r="G1184" i="23" s="1"/>
  <c r="G1185" i="23" s="1"/>
  <c r="G1186" i="23" s="1"/>
  <c r="G1187" i="23" s="1"/>
  <c r="G1188" i="23" s="1"/>
  <c r="G1189" i="23" s="1"/>
  <c r="G1190" i="23" s="1"/>
  <c r="G1191" i="23" s="1"/>
  <c r="G1192" i="23" s="1"/>
  <c r="G1193" i="23" s="1"/>
  <c r="G1194" i="23" s="1"/>
  <c r="G1195" i="23" s="1"/>
  <c r="G1196" i="23" s="1"/>
  <c r="G1197" i="23" s="1"/>
  <c r="G1198" i="23" s="1"/>
  <c r="G1199" i="23" s="1"/>
  <c r="G1200" i="23" s="1"/>
  <c r="G1201" i="23" s="1"/>
  <c r="G1202" i="23" s="1"/>
  <c r="G1203" i="23" s="1"/>
  <c r="G1204" i="23" s="1"/>
  <c r="G1205" i="23" s="1"/>
  <c r="G1206" i="23" s="1"/>
  <c r="G1207" i="23" s="1"/>
  <c r="G1208" i="23" s="1"/>
  <c r="G1209" i="23" s="1"/>
  <c r="G1210" i="23" s="1"/>
  <c r="G1211" i="23" s="1"/>
  <c r="G1212" i="23" s="1"/>
  <c r="G1213" i="23" s="1"/>
  <c r="G1214" i="23" s="1"/>
  <c r="G1215" i="23" s="1"/>
  <c r="G1216" i="23" s="1"/>
  <c r="G1217" i="23" s="1"/>
  <c r="G1218" i="23" s="1"/>
  <c r="G1219" i="23" s="1"/>
  <c r="G1220" i="23" s="1"/>
  <c r="G1221" i="23" s="1"/>
  <c r="G1222" i="23" s="1"/>
  <c r="G1223" i="23" s="1"/>
  <c r="G1224" i="23" s="1"/>
  <c r="G1225" i="23" s="1"/>
  <c r="G1226" i="23" s="1"/>
  <c r="G1227" i="23" s="1"/>
  <c r="G1228" i="23" s="1"/>
  <c r="G1229" i="23" s="1"/>
  <c r="G1230" i="23" s="1"/>
  <c r="G1231" i="23" s="1"/>
  <c r="G1232" i="23" s="1"/>
  <c r="G1233" i="23" s="1"/>
  <c r="G1234" i="23" s="1"/>
  <c r="G1235" i="23" s="1"/>
  <c r="G1236" i="23" s="1"/>
  <c r="G1237" i="23" s="1"/>
  <c r="G1238" i="23" s="1"/>
  <c r="G1239" i="23" s="1"/>
  <c r="G1240" i="23" s="1"/>
  <c r="G1241" i="23" s="1"/>
  <c r="G1242" i="23" s="1"/>
  <c r="G1243" i="23" s="1"/>
  <c r="G1244" i="23" s="1"/>
  <c r="G1245" i="23" s="1"/>
  <c r="G1246" i="23" s="1"/>
  <c r="G1247" i="23" s="1"/>
  <c r="G1248" i="23" s="1"/>
  <c r="G1249" i="23" s="1"/>
  <c r="G1250" i="23" s="1"/>
  <c r="G1251" i="23" s="1"/>
  <c r="G1252" i="23" s="1"/>
  <c r="G1253" i="23" s="1"/>
  <c r="G1254" i="23" s="1"/>
  <c r="G1255" i="23" s="1"/>
  <c r="G1256" i="23" s="1"/>
  <c r="G1257" i="23" s="1"/>
  <c r="G1258" i="23" s="1"/>
  <c r="G1259" i="23" s="1"/>
  <c r="G1260" i="23" s="1"/>
  <c r="G1261" i="23" s="1"/>
  <c r="G1262" i="23" s="1"/>
  <c r="G1263" i="23" s="1"/>
  <c r="G1264" i="23" s="1"/>
  <c r="G1265" i="23" s="1"/>
  <c r="G1266" i="23" s="1"/>
  <c r="G1267" i="23" s="1"/>
  <c r="G1268" i="23" s="1"/>
  <c r="G1269" i="23" s="1"/>
  <c r="G1270" i="23" s="1"/>
  <c r="G1271" i="23" s="1"/>
  <c r="G1272" i="23" s="1"/>
  <c r="G1273" i="23" s="1"/>
  <c r="G1274" i="23" s="1"/>
  <c r="G1275" i="23" s="1"/>
  <c r="G1276" i="23" s="1"/>
  <c r="G1277" i="23" s="1"/>
  <c r="G1278" i="23" s="1"/>
  <c r="G1279" i="23" s="1"/>
  <c r="G1280" i="23" s="1"/>
  <c r="G1281" i="23" s="1"/>
  <c r="G1282" i="23" s="1"/>
  <c r="G1283" i="23" s="1"/>
  <c r="G1284" i="23" s="1"/>
  <c r="G1285" i="23" s="1"/>
  <c r="G1286" i="23" s="1"/>
  <c r="G1287" i="23" s="1"/>
  <c r="G1288" i="23" s="1"/>
  <c r="G1289" i="23" s="1"/>
  <c r="G1290" i="23" s="1"/>
  <c r="G1291" i="23" s="1"/>
  <c r="G1292" i="23" s="1"/>
  <c r="G1293" i="23" s="1"/>
  <c r="G1294" i="23" s="1"/>
  <c r="G1295" i="23" s="1"/>
  <c r="G1296" i="23" s="1"/>
  <c r="G1297" i="23" s="1"/>
  <c r="G1298" i="23" s="1"/>
  <c r="G1299" i="23" s="1"/>
  <c r="G1300" i="23" s="1"/>
  <c r="G1301" i="23" s="1"/>
  <c r="G1302" i="23" s="1"/>
  <c r="G1303" i="23" s="1"/>
  <c r="G1304" i="23" s="1"/>
  <c r="G1305" i="23" s="1"/>
  <c r="G1306" i="23" s="1"/>
  <c r="G1307" i="23" s="1"/>
  <c r="G1308" i="23" s="1"/>
  <c r="G1309" i="23" s="1"/>
  <c r="G1310" i="23" s="1"/>
  <c r="G1311" i="23" s="1"/>
  <c r="G1312" i="23" s="1"/>
  <c r="G1313" i="23" s="1"/>
  <c r="G1314" i="23" s="1"/>
  <c r="G1315" i="23" s="1"/>
  <c r="G1316" i="23" s="1"/>
  <c r="G1317" i="23" s="1"/>
  <c r="G1318" i="23" s="1"/>
  <c r="G1319" i="23" s="1"/>
  <c r="G1320" i="23" s="1"/>
  <c r="G1321" i="23" s="1"/>
  <c r="G1322" i="23" s="1"/>
  <c r="G1323" i="23" s="1"/>
  <c r="G1324" i="23" s="1"/>
  <c r="G1325" i="23" s="1"/>
  <c r="G1326" i="23" s="1"/>
  <c r="G1327" i="23" s="1"/>
  <c r="G1328" i="23" s="1"/>
  <c r="G1329" i="23" s="1"/>
  <c r="G1330" i="23" s="1"/>
  <c r="G1331" i="23" s="1"/>
  <c r="G1332" i="23" s="1"/>
  <c r="G1333" i="23" s="1"/>
  <c r="G1334" i="23" s="1"/>
  <c r="G1335" i="23" s="1"/>
  <c r="G1336" i="23" s="1"/>
  <c r="G1337" i="23" s="1"/>
  <c r="G1338" i="23" s="1"/>
  <c r="G1339" i="23" s="1"/>
  <c r="G1340" i="23" s="1"/>
  <c r="G1341" i="23" s="1"/>
  <c r="G1342" i="23" s="1"/>
  <c r="G1343" i="23" s="1"/>
  <c r="G1344" i="23" s="1"/>
  <c r="G1345" i="23" s="1"/>
  <c r="G1346" i="23" s="1"/>
  <c r="G1347" i="23" s="1"/>
  <c r="G1348" i="23" s="1"/>
  <c r="G1349" i="23" s="1"/>
  <c r="G1350" i="23" s="1"/>
  <c r="G1351" i="23" s="1"/>
  <c r="G1352" i="23" s="1"/>
  <c r="G1353" i="23" s="1"/>
  <c r="G1354" i="23" s="1"/>
  <c r="G1355" i="23" s="1"/>
  <c r="G1356" i="23" s="1"/>
  <c r="G1357" i="23" s="1"/>
  <c r="G1358" i="23" s="1"/>
  <c r="G1359" i="23" s="1"/>
  <c r="G1360" i="23" s="1"/>
  <c r="G1361" i="23" s="1"/>
  <c r="G1362" i="23" s="1"/>
  <c r="G1363" i="23" s="1"/>
  <c r="G1364" i="23" s="1"/>
  <c r="G1365" i="23" s="1"/>
  <c r="G1366" i="23" s="1"/>
  <c r="G1367" i="23" s="1"/>
  <c r="G1368" i="23" s="1"/>
  <c r="G1369" i="23" s="1"/>
  <c r="G1370" i="23" s="1"/>
  <c r="G1371" i="23" s="1"/>
  <c r="G1372" i="23" s="1"/>
  <c r="G1373" i="23" s="1"/>
  <c r="G1374" i="23" s="1"/>
  <c r="G1375" i="23" s="1"/>
  <c r="G1376" i="23" s="1"/>
  <c r="G1377" i="23" s="1"/>
  <c r="G1378" i="23" s="1"/>
  <c r="G1379" i="23" s="1"/>
  <c r="G1380" i="23" s="1"/>
  <c r="G1381" i="23" s="1"/>
  <c r="G1382" i="23" s="1"/>
  <c r="G1383" i="23" s="1"/>
  <c r="G1384" i="23" s="1"/>
  <c r="G1385" i="23" s="1"/>
  <c r="G1386" i="23" s="1"/>
  <c r="G1387" i="23" s="1"/>
  <c r="G1388" i="23" s="1"/>
  <c r="G1389" i="23" s="1"/>
  <c r="G1390" i="23" s="1"/>
  <c r="G1391" i="23" s="1"/>
  <c r="G1392" i="23" s="1"/>
  <c r="G1393" i="23" s="1"/>
  <c r="G1394" i="23" s="1"/>
  <c r="G1395" i="23" s="1"/>
  <c r="G1396" i="23" s="1"/>
  <c r="G1397" i="23" s="1"/>
  <c r="G1398" i="23" s="1"/>
  <c r="G1399" i="23" s="1"/>
  <c r="G1400" i="23" s="1"/>
  <c r="G1401" i="23" s="1"/>
  <c r="G1402" i="23" s="1"/>
  <c r="G1403" i="23" s="1"/>
  <c r="G1404" i="23" s="1"/>
  <c r="G1405" i="23" s="1"/>
  <c r="G1406" i="23" s="1"/>
  <c r="G1407" i="23" s="1"/>
  <c r="G1408" i="23" s="1"/>
  <c r="G1409" i="23" s="1"/>
  <c r="G1410" i="23" s="1"/>
  <c r="G1411" i="23" s="1"/>
  <c r="G1412" i="23" s="1"/>
  <c r="G1413" i="23" s="1"/>
  <c r="G1414" i="23" s="1"/>
  <c r="G1415" i="23" s="1"/>
  <c r="G1416" i="23" s="1"/>
  <c r="G1417" i="23" s="1"/>
  <c r="G1418" i="23" s="1"/>
  <c r="G1419" i="23" s="1"/>
  <c r="G1420" i="23" s="1"/>
  <c r="G1421" i="23" s="1"/>
  <c r="G1422" i="23" s="1"/>
  <c r="G1423" i="23" s="1"/>
  <c r="G1424" i="23" s="1"/>
  <c r="G1425" i="23" s="1"/>
  <c r="G1426" i="23" s="1"/>
  <c r="G1427" i="23" s="1"/>
  <c r="G1428" i="23" s="1"/>
  <c r="G1429" i="23" s="1"/>
  <c r="G1430" i="23" s="1"/>
  <c r="G1431" i="23" s="1"/>
  <c r="G1432" i="23" s="1"/>
  <c r="G1433" i="23" s="1"/>
  <c r="G1434" i="23" s="1"/>
  <c r="G1435" i="23" s="1"/>
  <c r="G1436" i="23" s="1"/>
  <c r="G1437" i="23" s="1"/>
  <c r="G1438" i="23" s="1"/>
  <c r="G1439" i="23" s="1"/>
  <c r="G1440" i="23" s="1"/>
  <c r="G1441" i="23" s="1"/>
  <c r="G1442" i="23" s="1"/>
  <c r="G1443" i="23" s="1"/>
  <c r="G1444" i="23" s="1"/>
  <c r="G1445" i="23" s="1"/>
  <c r="G1446" i="23" s="1"/>
  <c r="G1447" i="23" s="1"/>
  <c r="G1448" i="23" s="1"/>
  <c r="G1449" i="23" s="1"/>
  <c r="G1450" i="23" s="1"/>
  <c r="G1451" i="23" s="1"/>
  <c r="G1452" i="23" s="1"/>
  <c r="G1453" i="23" s="1"/>
  <c r="G1454" i="23" s="1"/>
  <c r="G1455" i="23" s="1"/>
  <c r="G1456" i="23" s="1"/>
  <c r="G1457" i="23" s="1"/>
  <c r="G1458" i="23" s="1"/>
  <c r="G1459" i="23" s="1"/>
  <c r="G1460" i="23" s="1"/>
  <c r="G1461" i="23" s="1"/>
  <c r="G1462" i="23" s="1"/>
  <c r="G1463" i="23" s="1"/>
  <c r="G1464" i="23" s="1"/>
  <c r="G1465" i="23" s="1"/>
  <c r="G1466" i="23" s="1"/>
  <c r="G1467" i="23" s="1"/>
  <c r="G1468" i="23" s="1"/>
  <c r="G1469" i="23" s="1"/>
  <c r="G1470" i="23" s="1"/>
  <c r="G1471" i="23" s="1"/>
  <c r="G1472" i="23" s="1"/>
  <c r="G1473" i="23" s="1"/>
  <c r="G1474" i="23" s="1"/>
  <c r="G1475" i="23" s="1"/>
  <c r="G1476" i="23" s="1"/>
  <c r="G1477" i="23" s="1"/>
  <c r="G1478" i="23" s="1"/>
  <c r="G1479" i="23" s="1"/>
  <c r="G1480" i="23" s="1"/>
  <c r="G1481" i="23" s="1"/>
  <c r="G1482" i="23" s="1"/>
  <c r="G1483" i="23" s="1"/>
  <c r="G1484" i="23" s="1"/>
  <c r="G1485" i="23" s="1"/>
  <c r="G1486" i="23" s="1"/>
  <c r="G1487" i="23" s="1"/>
  <c r="G1488" i="23" s="1"/>
  <c r="G1489" i="23" s="1"/>
  <c r="G1490" i="23" s="1"/>
  <c r="G1491" i="23" s="1"/>
  <c r="G1492" i="23" s="1"/>
  <c r="G1493" i="23" s="1"/>
  <c r="G1494" i="23" s="1"/>
  <c r="G1495" i="23" s="1"/>
  <c r="G1496" i="23" s="1"/>
  <c r="G1497" i="23" s="1"/>
  <c r="G1498" i="23" s="1"/>
  <c r="G1499" i="23" s="1"/>
  <c r="G1500" i="23" s="1"/>
  <c r="G1501" i="23" s="1"/>
  <c r="G1502" i="23" s="1"/>
  <c r="G1503" i="23" s="1"/>
  <c r="G1504" i="23" s="1"/>
  <c r="G1505" i="23" s="1"/>
  <c r="G1506" i="23" s="1"/>
  <c r="G1507" i="23" s="1"/>
  <c r="G1508" i="23" s="1"/>
  <c r="G1509" i="23" s="1"/>
  <c r="G1510" i="23" s="1"/>
  <c r="G1511" i="23" s="1"/>
  <c r="G1512" i="23" s="1"/>
  <c r="G1513" i="23" s="1"/>
  <c r="G1514" i="23" s="1"/>
  <c r="G1515" i="23" s="1"/>
  <c r="G1516" i="23" s="1"/>
  <c r="G1517" i="23" s="1"/>
  <c r="G1518" i="23" s="1"/>
  <c r="G1519" i="23" s="1"/>
  <c r="G1520" i="23" s="1"/>
  <c r="G1521" i="23" s="1"/>
  <c r="G1522" i="23" s="1"/>
  <c r="G1523" i="23" s="1"/>
  <c r="G1524" i="23" s="1"/>
  <c r="G1525" i="23" s="1"/>
  <c r="G1526" i="23" s="1"/>
  <c r="G1527" i="23" s="1"/>
  <c r="G1528" i="23" s="1"/>
  <c r="G1529" i="23" s="1"/>
  <c r="G1530" i="23" s="1"/>
  <c r="G1531" i="23" s="1"/>
  <c r="G1532" i="23" s="1"/>
  <c r="G1533" i="23" s="1"/>
  <c r="G1534" i="23" s="1"/>
  <c r="G1535" i="23" s="1"/>
  <c r="G1536" i="23" s="1"/>
  <c r="G1537" i="23" s="1"/>
  <c r="G1538" i="23" s="1"/>
  <c r="G1539" i="23" s="1"/>
  <c r="G1540" i="23" s="1"/>
  <c r="G1541" i="23" s="1"/>
  <c r="G1542" i="23" s="1"/>
  <c r="G1543" i="23" s="1"/>
  <c r="G1544" i="23" s="1"/>
  <c r="G1545" i="23" s="1"/>
  <c r="G1546" i="23" s="1"/>
  <c r="G1547" i="23" s="1"/>
  <c r="G1548" i="23" s="1"/>
  <c r="G1549" i="23" s="1"/>
  <c r="G1550" i="23" s="1"/>
  <c r="G1551" i="23" s="1"/>
  <c r="G1552" i="23" s="1"/>
  <c r="G1553" i="23" s="1"/>
  <c r="G1554" i="23" s="1"/>
  <c r="G1555" i="23" s="1"/>
  <c r="G1556" i="23" s="1"/>
  <c r="G1557" i="23" s="1"/>
  <c r="G1558" i="23" s="1"/>
  <c r="G1559" i="23" s="1"/>
  <c r="G1560" i="23" s="1"/>
  <c r="G1561" i="23" s="1"/>
  <c r="G1562" i="23" s="1"/>
  <c r="G1563" i="23" s="1"/>
  <c r="G1564" i="23" s="1"/>
  <c r="G1565" i="23" s="1"/>
  <c r="G1566" i="23" s="1"/>
  <c r="G1567" i="23" s="1"/>
  <c r="G1568" i="23" s="1"/>
  <c r="G1569" i="23" s="1"/>
  <c r="G1570" i="23" s="1"/>
  <c r="G1571" i="23" s="1"/>
  <c r="G1572" i="23" s="1"/>
  <c r="G1573" i="23" s="1"/>
  <c r="G1574" i="23" s="1"/>
  <c r="G1575" i="23" s="1"/>
  <c r="G1576" i="23" s="1"/>
  <c r="G1577" i="23" s="1"/>
  <c r="G1578" i="23" s="1"/>
  <c r="G1579" i="23" s="1"/>
  <c r="G1580" i="23" s="1"/>
  <c r="G1581" i="23" s="1"/>
  <c r="G1582" i="23" s="1"/>
  <c r="G1583" i="23" s="1"/>
  <c r="G1584" i="23" s="1"/>
  <c r="G1585" i="23" s="1"/>
  <c r="G1586" i="23" s="1"/>
  <c r="G1587" i="23" s="1"/>
  <c r="G1588" i="23" s="1"/>
  <c r="G1589" i="23" s="1"/>
  <c r="G1590" i="23" s="1"/>
  <c r="G1591" i="23" s="1"/>
  <c r="G1592" i="23" s="1"/>
  <c r="G1593" i="23" s="1"/>
  <c r="G1594" i="23" s="1"/>
  <c r="G1595" i="23" s="1"/>
  <c r="G1596" i="23" s="1"/>
  <c r="G1597" i="23" s="1"/>
  <c r="G1598" i="23" s="1"/>
  <c r="G1599" i="23" s="1"/>
  <c r="G1600" i="23" s="1"/>
  <c r="G1601" i="23" s="1"/>
  <c r="G1602" i="23" s="1"/>
  <c r="G1603" i="23" s="1"/>
  <c r="G1604" i="23" s="1"/>
  <c r="G1605" i="23" s="1"/>
  <c r="G1606" i="23" s="1"/>
  <c r="G1607" i="23" s="1"/>
  <c r="G1608" i="23" s="1"/>
  <c r="G1609" i="23" s="1"/>
  <c r="G1610" i="23" s="1"/>
  <c r="G1611" i="23" s="1"/>
  <c r="G1612" i="23" s="1"/>
  <c r="G1613" i="23" s="1"/>
  <c r="G1614" i="23" s="1"/>
  <c r="G1615" i="23" s="1"/>
  <c r="G1616" i="23" s="1"/>
  <c r="G1617" i="23" s="1"/>
  <c r="G1618" i="23" s="1"/>
  <c r="G1619" i="23" s="1"/>
  <c r="G1620" i="23" s="1"/>
  <c r="G1621" i="23" s="1"/>
  <c r="G1622" i="23" s="1"/>
  <c r="G1623" i="23" s="1"/>
  <c r="G1624" i="23" s="1"/>
  <c r="G1625" i="23" s="1"/>
  <c r="G1626" i="23" s="1"/>
  <c r="G1627" i="23" s="1"/>
  <c r="G1628" i="23" s="1"/>
  <c r="G1629" i="23" s="1"/>
  <c r="G1630" i="23" s="1"/>
  <c r="G1631" i="23" s="1"/>
  <c r="G1632" i="23" s="1"/>
  <c r="G1633" i="23" s="1"/>
  <c r="G1634" i="23" s="1"/>
  <c r="G1635" i="23" s="1"/>
  <c r="G1636" i="23" s="1"/>
  <c r="G1637" i="23" s="1"/>
  <c r="G1638" i="23" s="1"/>
  <c r="G1639" i="23" s="1"/>
  <c r="G1640" i="23" s="1"/>
  <c r="G1641" i="23" s="1"/>
  <c r="G1642" i="23" s="1"/>
  <c r="G1643" i="23" s="1"/>
  <c r="G1644" i="23" s="1"/>
  <c r="G1645" i="23" s="1"/>
  <c r="G1646" i="23" s="1"/>
  <c r="G1647" i="23" s="1"/>
  <c r="G1648" i="23" s="1"/>
  <c r="G1649" i="23" s="1"/>
  <c r="G1650" i="23" s="1"/>
  <c r="G1651" i="23" s="1"/>
  <c r="G1652" i="23" s="1"/>
  <c r="G1653" i="23" s="1"/>
  <c r="G1654" i="23" s="1"/>
  <c r="G1655" i="23" s="1"/>
  <c r="G1656" i="23" s="1"/>
  <c r="G1657" i="23" s="1"/>
  <c r="G1658" i="23" s="1"/>
  <c r="G1659" i="23" s="1"/>
  <c r="G1660" i="23" s="1"/>
  <c r="G1661" i="23" s="1"/>
  <c r="G1662" i="23" s="1"/>
  <c r="G1663" i="23" s="1"/>
  <c r="G1664" i="23" s="1"/>
  <c r="G1665" i="23" s="1"/>
  <c r="H4" i="23"/>
  <c r="H5" i="23" s="1"/>
  <c r="H6" i="23" s="1"/>
  <c r="H7" i="23" s="1"/>
  <c r="H8" i="23" s="1"/>
  <c r="H9" i="23" s="1"/>
  <c r="H10" i="23" s="1"/>
  <c r="H11" i="23" s="1"/>
  <c r="H12" i="23" s="1"/>
  <c r="H13" i="23" s="1"/>
  <c r="H15" i="23" s="1"/>
  <c r="H16" i="23" s="1"/>
  <c r="H17" i="23" s="1"/>
  <c r="H18" i="23" s="1"/>
  <c r="H19" i="23" s="1"/>
  <c r="H20" i="23" s="1"/>
  <c r="H21" i="23" s="1"/>
  <c r="H22" i="23" s="1"/>
  <c r="H23" i="23" s="1"/>
  <c r="H24" i="23" s="1"/>
  <c r="H25" i="23" s="1"/>
  <c r="H26" i="23" s="1"/>
  <c r="H27" i="23" s="1"/>
  <c r="H28" i="23" s="1"/>
  <c r="H29" i="23" s="1"/>
  <c r="H30" i="23" s="1"/>
  <c r="H31" i="23" s="1"/>
  <c r="H32" i="23" s="1"/>
  <c r="H33" i="23" s="1"/>
  <c r="H34" i="23" s="1"/>
  <c r="H35" i="23" s="1"/>
  <c r="H36" i="23" s="1"/>
  <c r="H37" i="23" s="1"/>
  <c r="H38" i="23" s="1"/>
  <c r="H39" i="23" s="1"/>
  <c r="H40" i="23" s="1"/>
  <c r="H41" i="23" s="1"/>
  <c r="H42" i="23" s="1"/>
  <c r="H43" i="23" s="1"/>
  <c r="H44" i="23" s="1"/>
  <c r="H45" i="23" s="1"/>
  <c r="H46" i="23" s="1"/>
  <c r="H47" i="23" s="1"/>
  <c r="H48" i="23" s="1"/>
  <c r="H49" i="23" s="1"/>
  <c r="H50" i="23" s="1"/>
  <c r="H51" i="23" s="1"/>
  <c r="H52" i="23" s="1"/>
  <c r="H53" i="23" s="1"/>
  <c r="H54" i="23" s="1"/>
  <c r="H55" i="23" s="1"/>
  <c r="H56" i="23" s="1"/>
  <c r="H57" i="23" s="1"/>
  <c r="H58" i="23" s="1"/>
  <c r="H59" i="23" s="1"/>
  <c r="I36" i="23"/>
  <c r="I37" i="23" s="1"/>
  <c r="I38" i="23" s="1"/>
  <c r="I39" i="23" s="1"/>
  <c r="I40" i="23" s="1"/>
  <c r="I41" i="23" s="1"/>
  <c r="I48" i="23"/>
  <c r="I49" i="23" s="1"/>
  <c r="I50" i="23" s="1"/>
  <c r="I51" i="23" s="1"/>
  <c r="I52" i="23" s="1"/>
  <c r="I53" i="23" s="1"/>
  <c r="I54" i="23" s="1"/>
  <c r="I55" i="23" s="1"/>
  <c r="I56" i="23" s="1"/>
  <c r="I57" i="23" s="1"/>
  <c r="I58" i="23" s="1"/>
  <c r="I59" i="23" s="1"/>
  <c r="I123" i="23"/>
  <c r="I235" i="23"/>
  <c r="I236" i="23" s="1"/>
  <c r="I237" i="23" s="1"/>
  <c r="I238" i="23" s="1"/>
  <c r="I239" i="23" s="1"/>
  <c r="I240" i="23" s="1"/>
  <c r="I241" i="23" s="1"/>
  <c r="I242" i="23" s="1"/>
  <c r="I243" i="23" s="1"/>
  <c r="I244" i="23" s="1"/>
  <c r="I245" i="23" s="1"/>
  <c r="I246" i="23" s="1"/>
  <c r="I247" i="23" s="1"/>
  <c r="I248" i="23" s="1"/>
  <c r="I249" i="23" s="1"/>
  <c r="I250" i="23" s="1"/>
  <c r="I251" i="23" s="1"/>
  <c r="I252" i="23" s="1"/>
  <c r="I253" i="23" s="1"/>
  <c r="I254" i="23" s="1"/>
  <c r="I255" i="23" s="1"/>
  <c r="I256" i="23" s="1"/>
  <c r="I257" i="23" s="1"/>
  <c r="I258" i="23" s="1"/>
  <c r="I259" i="23" s="1"/>
  <c r="I260" i="23" s="1"/>
  <c r="I261" i="23" s="1"/>
  <c r="I262" i="23" s="1"/>
  <c r="I263" i="23" s="1"/>
  <c r="I264" i="23" s="1"/>
  <c r="I265" i="23" s="1"/>
  <c r="I266" i="23" s="1"/>
  <c r="I267" i="23" s="1"/>
  <c r="I268" i="23" s="1"/>
  <c r="I269" i="23" s="1"/>
  <c r="I270" i="23" s="1"/>
  <c r="I271" i="23" s="1"/>
  <c r="I272" i="23" s="1"/>
  <c r="I273" i="23" s="1"/>
  <c r="I274" i="23" s="1"/>
  <c r="I275" i="23" s="1"/>
  <c r="I276" i="23" s="1"/>
  <c r="I277" i="23" s="1"/>
  <c r="I278" i="23" s="1"/>
  <c r="I279" i="23" s="1"/>
  <c r="I280" i="23" s="1"/>
  <c r="I281" i="23" s="1"/>
  <c r="I282" i="23" s="1"/>
  <c r="I283" i="23" s="1"/>
  <c r="I284" i="23" s="1"/>
  <c r="I285" i="23" s="1"/>
  <c r="I286" i="23" s="1"/>
  <c r="I287" i="23"/>
  <c r="I288" i="23" s="1"/>
  <c r="I289" i="23" s="1"/>
  <c r="I290" i="23" s="1"/>
  <c r="I291" i="23" s="1"/>
  <c r="I292" i="23" s="1"/>
  <c r="I293" i="23" s="1"/>
  <c r="I294" i="23" s="1"/>
  <c r="I295" i="23" s="1"/>
  <c r="I296" i="23" s="1"/>
  <c r="I297" i="23" s="1"/>
  <c r="I298" i="23" s="1"/>
  <c r="I299" i="23" s="1"/>
  <c r="I300" i="23" s="1"/>
  <c r="I301" i="23" s="1"/>
  <c r="I302" i="23" s="1"/>
  <c r="I303" i="23" s="1"/>
  <c r="I304" i="23" s="1"/>
  <c r="I305" i="23" s="1"/>
  <c r="I306" i="23" s="1"/>
  <c r="I307" i="23" s="1"/>
  <c r="I308" i="23" s="1"/>
  <c r="I309" i="23" s="1"/>
  <c r="J327" i="23"/>
  <c r="J423" i="23"/>
  <c r="J663" i="23"/>
  <c r="H755" i="23"/>
  <c r="H756" i="23" s="1"/>
  <c r="H757" i="23" s="1"/>
  <c r="H758" i="23" s="1"/>
  <c r="H759" i="23" s="1"/>
  <c r="H760" i="23" s="1"/>
  <c r="H761" i="23" s="1"/>
  <c r="H762" i="23" s="1"/>
  <c r="H763" i="23" s="1"/>
  <c r="H764" i="23" s="1"/>
  <c r="H765" i="23" s="1"/>
  <c r="H766" i="23" s="1"/>
  <c r="H767" i="23" s="1"/>
  <c r="H768" i="23" s="1"/>
  <c r="H769" i="23" s="1"/>
  <c r="I783" i="23"/>
  <c r="I784" i="23" s="1"/>
  <c r="I785" i="23" s="1"/>
  <c r="I786" i="23" s="1"/>
  <c r="I787" i="23" s="1"/>
  <c r="I843" i="23"/>
  <c r="I844" i="23" s="1"/>
  <c r="I845" i="23" s="1"/>
  <c r="I846" i="23" s="1"/>
  <c r="I847" i="23" s="1"/>
  <c r="I848" i="23" s="1"/>
  <c r="I849" i="23" s="1"/>
  <c r="I850" i="23" s="1"/>
  <c r="I851" i="23" s="1"/>
  <c r="I852" i="23" s="1"/>
  <c r="I853" i="23" s="1"/>
  <c r="I854" i="23" s="1"/>
  <c r="I855" i="23" s="1"/>
  <c r="I856" i="23" s="1"/>
  <c r="I857" i="23" s="1"/>
  <c r="I858" i="23" s="1"/>
  <c r="I859" i="23" s="1"/>
  <c r="I860" i="23" s="1"/>
  <c r="I861" i="23" s="1"/>
  <c r="I862" i="23" s="1"/>
  <c r="I863" i="23" s="1"/>
  <c r="J879" i="23"/>
  <c r="I1439" i="23"/>
  <c r="I1440" i="23" s="1"/>
  <c r="I1441" i="23" s="1"/>
  <c r="I1442" i="23" s="1"/>
  <c r="I1443" i="23" s="1"/>
  <c r="I1444" i="23" s="1"/>
  <c r="I1445" i="23" s="1"/>
  <c r="I1446" i="23" s="1"/>
  <c r="I1447" i="23" s="1"/>
  <c r="I1448" i="23" s="1"/>
  <c r="I1449" i="23" s="1"/>
  <c r="I1450" i="23" s="1"/>
  <c r="I1451" i="23" s="1"/>
  <c r="I1452" i="23" s="1"/>
  <c r="I1453" i="23" s="1"/>
  <c r="I1454" i="23" s="1"/>
  <c r="I1455" i="23" s="1"/>
  <c r="I1456" i="23" s="1"/>
  <c r="I1457" i="23" s="1"/>
  <c r="I1458" i="23" s="1"/>
  <c r="I1459" i="23" s="1"/>
  <c r="I1460" i="23" s="1"/>
  <c r="I1461" i="23" s="1"/>
  <c r="I1462" i="23" s="1"/>
  <c r="I1463" i="23" s="1"/>
  <c r="I1464" i="23" s="1"/>
  <c r="I1465" i="23" s="1"/>
  <c r="I1466" i="23" s="1"/>
  <c r="I1467" i="23" s="1"/>
  <c r="I1468" i="23" s="1"/>
  <c r="I1469" i="23" s="1"/>
  <c r="I1470" i="23" s="1"/>
  <c r="I1471" i="23" s="1"/>
  <c r="I1472" i="23" s="1"/>
  <c r="I1473" i="23" s="1"/>
  <c r="I1474" i="23" s="1"/>
  <c r="I1475" i="23" s="1"/>
  <c r="H1487" i="23"/>
  <c r="H1488" i="23" s="1"/>
  <c r="H1489" i="23" s="1"/>
  <c r="H1490" i="23" s="1"/>
  <c r="H1491" i="23" s="1"/>
  <c r="H1492" i="23" s="1"/>
  <c r="H1493" i="23" s="1"/>
  <c r="H1494" i="23" s="1"/>
  <c r="H1495" i="23" s="1"/>
  <c r="H1496" i="23" s="1"/>
  <c r="H1497" i="23" s="1"/>
  <c r="H1498" i="23" s="1"/>
  <c r="H1499" i="23" s="1"/>
  <c r="H1500" i="23" s="1"/>
  <c r="H1501" i="23" s="1"/>
  <c r="H1502" i="23" s="1"/>
  <c r="H1503" i="23" s="1"/>
  <c r="H1504" i="23" s="1"/>
  <c r="H1505" i="23" s="1"/>
  <c r="H1506" i="23" s="1"/>
  <c r="H1507" i="23" s="1"/>
  <c r="H1508" i="23" s="1"/>
  <c r="H1509" i="23" s="1"/>
  <c r="H1510" i="23" s="1"/>
  <c r="H1511" i="23" s="1"/>
  <c r="H1512" i="23" s="1"/>
  <c r="H1513" i="23" s="1"/>
  <c r="H1514" i="23" s="1"/>
  <c r="H1515" i="23" s="1"/>
  <c r="H1516" i="23" s="1"/>
  <c r="H1517" i="23" s="1"/>
  <c r="H1518" i="23" s="1"/>
  <c r="H1519" i="23" s="1"/>
  <c r="H1520" i="23" s="1"/>
  <c r="H1521" i="23" s="1"/>
  <c r="H1522" i="23" s="1"/>
  <c r="H1523" i="23" s="1"/>
  <c r="H1524" i="23" s="1"/>
  <c r="H1525" i="23" s="1"/>
  <c r="H1526" i="23" s="1"/>
  <c r="H1527" i="23" s="1"/>
  <c r="H1528" i="23" s="1"/>
  <c r="H1529" i="23" s="1"/>
  <c r="H1530" i="23" s="1"/>
  <c r="H1531" i="23" s="1"/>
  <c r="H1532" i="23" s="1"/>
  <c r="H1533" i="23" s="1"/>
  <c r="H1534" i="23" s="1"/>
  <c r="J1535" i="23"/>
  <c r="J1551" i="23"/>
  <c r="J170" i="23"/>
  <c r="J494" i="23"/>
  <c r="I4" i="23"/>
  <c r="I5" i="23" s="1"/>
  <c r="I6" i="23" s="1"/>
  <c r="I7" i="23" s="1"/>
  <c r="I8" i="23" s="1"/>
  <c r="I9" i="23" s="1"/>
  <c r="I10" i="23" s="1"/>
  <c r="I11" i="23" s="1"/>
  <c r="I12" i="23" s="1"/>
  <c r="I13" i="23" s="1"/>
  <c r="J28" i="23"/>
  <c r="J60" i="23"/>
  <c r="J124" i="23"/>
  <c r="I440" i="23"/>
  <c r="I441" i="23" s="1"/>
  <c r="I442" i="23" s="1"/>
  <c r="I443" i="23" s="1"/>
  <c r="I444" i="23" s="1"/>
  <c r="I445" i="23" s="1"/>
  <c r="I446" i="23" s="1"/>
  <c r="I447" i="23" s="1"/>
  <c r="I448" i="23" s="1"/>
  <c r="I449" i="23" s="1"/>
  <c r="I450" i="23" s="1"/>
  <c r="I451" i="23" s="1"/>
  <c r="I452" i="23" s="1"/>
  <c r="I453" i="23" s="1"/>
  <c r="I454" i="23" s="1"/>
  <c r="I455" i="23" s="1"/>
  <c r="I456" i="23" s="1"/>
  <c r="I457" i="23" s="1"/>
  <c r="H1376" i="23"/>
  <c r="H1377" i="23" s="1"/>
  <c r="H1378" i="23" s="1"/>
  <c r="H1379" i="23" s="1"/>
  <c r="H1380" i="23" s="1"/>
  <c r="H1381" i="23" s="1"/>
  <c r="H1382" i="23" s="1"/>
  <c r="H1383" i="23" s="1"/>
  <c r="H1384" i="23" s="1"/>
  <c r="H1385" i="23" s="1"/>
  <c r="H1386" i="23" s="1"/>
  <c r="H1387" i="23" s="1"/>
  <c r="H1388" i="23" s="1"/>
  <c r="H1389" i="23" s="1"/>
  <c r="H1390" i="23" s="1"/>
  <c r="H1391" i="23" s="1"/>
  <c r="H1392" i="23" s="1"/>
  <c r="H1393" i="23" s="1"/>
  <c r="H1394" i="23" s="1"/>
  <c r="H1395" i="23" s="1"/>
  <c r="H1396" i="23" s="1"/>
  <c r="H1397" i="23" s="1"/>
  <c r="H1398" i="23" s="1"/>
  <c r="H1399" i="23" s="1"/>
  <c r="H1400" i="23" s="1"/>
  <c r="H1401" i="23" s="1"/>
  <c r="H1402" i="23" s="1"/>
  <c r="H1403" i="23" s="1"/>
  <c r="H1404" i="23" s="1"/>
  <c r="H1405" i="23" s="1"/>
  <c r="H1406" i="23" s="1"/>
  <c r="H1407" i="23" s="1"/>
  <c r="H1408" i="23" s="1"/>
  <c r="H1409" i="23" s="1"/>
  <c r="H1410" i="23" s="1"/>
  <c r="H1411" i="23" s="1"/>
  <c r="H1412" i="23" s="1"/>
  <c r="H1413" i="23" s="1"/>
  <c r="H1414" i="23" s="1"/>
  <c r="H1415" i="23" s="1"/>
  <c r="H1416" i="23" s="1"/>
  <c r="H1417" i="23" s="1"/>
  <c r="H1418" i="23" s="1"/>
  <c r="H1419" i="23" s="1"/>
  <c r="H1420" i="23" s="1"/>
  <c r="H1421" i="23" s="1"/>
  <c r="H1422" i="23" s="1"/>
  <c r="H1423" i="23" s="1"/>
  <c r="H1424" i="23" s="1"/>
  <c r="H1425" i="23" s="1"/>
  <c r="H1426" i="23" s="1"/>
  <c r="H1427" i="23" s="1"/>
  <c r="H1428" i="23" s="1"/>
  <c r="H1429" i="23" s="1"/>
  <c r="H1430" i="23" s="1"/>
  <c r="H1431" i="23" s="1"/>
  <c r="H1432" i="23" s="1"/>
  <c r="H1433" i="23" s="1"/>
  <c r="H1434" i="23" s="1"/>
  <c r="H1435" i="23" s="1"/>
  <c r="H1436" i="23" s="1"/>
  <c r="H1437" i="23" s="1"/>
  <c r="H1438" i="23" s="1"/>
  <c r="H1439" i="23" s="1"/>
  <c r="H1440" i="23" s="1"/>
  <c r="H1441" i="23" s="1"/>
  <c r="H1442" i="23" s="1"/>
  <c r="H1443" i="23" s="1"/>
  <c r="H1444" i="23" s="1"/>
  <c r="H1445" i="23" s="1"/>
  <c r="H1446" i="23" s="1"/>
  <c r="H1447" i="23" s="1"/>
  <c r="H1448" i="23" s="1"/>
  <c r="H1449" i="23" s="1"/>
  <c r="H1450" i="23" s="1"/>
  <c r="H1451" i="23" s="1"/>
  <c r="H1452" i="23" s="1"/>
  <c r="H1453" i="23" s="1"/>
  <c r="H1454" i="23" s="1"/>
  <c r="H1455" i="23" s="1"/>
  <c r="H1456" i="23" s="1"/>
  <c r="H1457" i="23" s="1"/>
  <c r="H1458" i="23" s="1"/>
  <c r="H1459" i="23" s="1"/>
  <c r="H1460" i="23" s="1"/>
  <c r="H1461" i="23" s="1"/>
  <c r="H1462" i="23" s="1"/>
  <c r="H1463" i="23" s="1"/>
  <c r="H1464" i="23" s="1"/>
  <c r="H1465" i="23" s="1"/>
  <c r="H1466" i="23" s="1"/>
  <c r="H1467" i="23" s="1"/>
  <c r="H1468" i="23" s="1"/>
  <c r="H1469" i="23" s="1"/>
  <c r="H1470" i="23" s="1"/>
  <c r="H1471" i="23" s="1"/>
  <c r="H1472" i="23" s="1"/>
  <c r="H1473" i="23" s="1"/>
  <c r="H1474" i="23" s="1"/>
  <c r="H1475" i="23" s="1"/>
  <c r="H1476" i="23" s="1"/>
  <c r="H1477" i="23" s="1"/>
  <c r="H1478" i="23" s="1"/>
  <c r="H1479" i="23" s="1"/>
  <c r="H1480" i="23" s="1"/>
  <c r="H1481" i="23" s="1"/>
  <c r="H1482" i="23" s="1"/>
  <c r="H1483" i="23" s="1"/>
  <c r="H1484" i="23" s="1"/>
  <c r="H1485" i="23" s="1"/>
  <c r="H1486" i="23" s="1"/>
  <c r="J1536" i="23"/>
  <c r="J1596" i="23"/>
  <c r="I365" i="23"/>
  <c r="I366" i="23" s="1"/>
  <c r="I367" i="23" s="1"/>
  <c r="I368" i="23" s="1"/>
  <c r="I369" i="23" s="1"/>
  <c r="I370" i="23" s="1"/>
  <c r="I371" i="23" s="1"/>
  <c r="I372" i="23" s="1"/>
  <c r="I373" i="23" s="1"/>
  <c r="I374" i="23" s="1"/>
  <c r="I375" i="23" s="1"/>
  <c r="I376" i="23" s="1"/>
  <c r="I377" i="23" s="1"/>
  <c r="I378" i="23" s="1"/>
  <c r="I379" i="23" s="1"/>
  <c r="I380" i="23" s="1"/>
  <c r="I381" i="23" s="1"/>
  <c r="I382" i="23" s="1"/>
  <c r="I383" i="23" s="1"/>
  <c r="I384" i="23" s="1"/>
  <c r="H385" i="23"/>
  <c r="H386" i="23" s="1"/>
  <c r="H387" i="23" s="1"/>
  <c r="H388" i="23" s="1"/>
  <c r="H389" i="23" s="1"/>
  <c r="H390" i="23" s="1"/>
  <c r="H391" i="23" s="1"/>
  <c r="H392" i="23" s="1"/>
  <c r="H393" i="23" s="1"/>
  <c r="H394" i="23" s="1"/>
  <c r="H395" i="23" s="1"/>
  <c r="H396" i="23" s="1"/>
  <c r="H397" i="23" s="1"/>
  <c r="H398" i="23" s="1"/>
  <c r="H399" i="23" s="1"/>
  <c r="H400" i="23" s="1"/>
  <c r="H401" i="23" s="1"/>
  <c r="H402" i="23" s="1"/>
  <c r="H403" i="23" s="1"/>
  <c r="H404" i="23" s="1"/>
  <c r="H405" i="23" s="1"/>
  <c r="H406" i="23" s="1"/>
  <c r="H407" i="23" s="1"/>
  <c r="H408" i="23" s="1"/>
  <c r="H409" i="23" s="1"/>
  <c r="H410" i="23" s="1"/>
  <c r="H411" i="23" s="1"/>
  <c r="H412" i="23" s="1"/>
  <c r="H413" i="23" s="1"/>
  <c r="H414" i="23" s="1"/>
  <c r="H415" i="23" s="1"/>
  <c r="H416" i="23" s="1"/>
  <c r="H417" i="23" s="1"/>
  <c r="H418" i="23" s="1"/>
  <c r="H419" i="23" s="1"/>
  <c r="H420" i="23" s="1"/>
  <c r="H421" i="23" s="1"/>
  <c r="H422" i="23" s="1"/>
  <c r="I777" i="23"/>
  <c r="I778" i="23" s="1"/>
  <c r="I779" i="23" s="1"/>
  <c r="I780" i="23" s="1"/>
  <c r="I781" i="23" s="1"/>
  <c r="I782" i="23" s="1"/>
  <c r="J793" i="23"/>
  <c r="I809" i="23"/>
  <c r="I921" i="23"/>
  <c r="I922" i="23" s="1"/>
  <c r="I923" i="23" s="1"/>
  <c r="I924" i="23" s="1"/>
  <c r="I925" i="23" s="1"/>
  <c r="I926" i="23" s="1"/>
  <c r="I927" i="23" s="1"/>
  <c r="I928" i="23" s="1"/>
  <c r="I929" i="23" s="1"/>
  <c r="I930" i="23" s="1"/>
  <c r="I931" i="23" s="1"/>
  <c r="I932" i="23" s="1"/>
  <c r="I933" i="23" s="1"/>
  <c r="I934" i="23" s="1"/>
  <c r="I935" i="23" s="1"/>
  <c r="I936" i="23" s="1"/>
  <c r="I937" i="23" s="1"/>
  <c r="I938" i="23" s="1"/>
  <c r="I939" i="23" s="1"/>
  <c r="I940" i="23" s="1"/>
  <c r="I941" i="23" s="1"/>
  <c r="I942" i="23" s="1"/>
  <c r="I943" i="23" s="1"/>
  <c r="I944" i="23" s="1"/>
  <c r="I945" i="23" s="1"/>
  <c r="I946" i="23" s="1"/>
  <c r="I947" i="23" s="1"/>
  <c r="I948" i="23" s="1"/>
  <c r="I949" i="23" s="1"/>
  <c r="I950" i="23" s="1"/>
  <c r="I951" i="23" s="1"/>
  <c r="I952" i="23" s="1"/>
  <c r="I953" i="23" s="1"/>
  <c r="I954" i="23" s="1"/>
  <c r="I955" i="23" s="1"/>
  <c r="I956" i="23" s="1"/>
  <c r="I957" i="23" s="1"/>
  <c r="I958" i="23" s="1"/>
  <c r="I959" i="23" s="1"/>
  <c r="I960" i="23" s="1"/>
  <c r="I961" i="23" s="1"/>
  <c r="I962" i="23" s="1"/>
  <c r="I963" i="23" s="1"/>
  <c r="I964" i="23" s="1"/>
  <c r="I965" i="23" s="1"/>
  <c r="I966" i="23" s="1"/>
  <c r="I967" i="23" s="1"/>
  <c r="I968" i="23" s="1"/>
  <c r="I969" i="23" s="1"/>
  <c r="I970" i="23" s="1"/>
  <c r="I971" i="23" s="1"/>
  <c r="I972" i="23" s="1"/>
  <c r="I973" i="23" s="1"/>
  <c r="I974" i="23" s="1"/>
  <c r="I975" i="23" s="1"/>
  <c r="I976" i="23" s="1"/>
  <c r="I977" i="23" s="1"/>
  <c r="I978" i="23" s="1"/>
  <c r="I979" i="23" s="1"/>
  <c r="I980" i="23" s="1"/>
  <c r="I981" i="23" s="1"/>
  <c r="I982" i="23" s="1"/>
  <c r="I983" i="23" s="1"/>
  <c r="I984" i="23" s="1"/>
  <c r="I985" i="23" s="1"/>
  <c r="I986" i="23" s="1"/>
  <c r="I987" i="23" s="1"/>
  <c r="I988" i="23" s="1"/>
  <c r="I989" i="23" s="1"/>
  <c r="I990" i="23" s="1"/>
  <c r="I991" i="23" s="1"/>
  <c r="I992" i="23" s="1"/>
  <c r="I993" i="23" s="1"/>
  <c r="I994" i="23" s="1"/>
  <c r="I995" i="23" s="1"/>
  <c r="I996" i="23" s="1"/>
  <c r="I997" i="23" s="1"/>
  <c r="I998" i="23" s="1"/>
  <c r="J1009" i="23"/>
  <c r="H1373" i="23"/>
  <c r="H1374" i="23" s="1"/>
  <c r="H1375" i="23" s="1"/>
  <c r="J1377" i="23"/>
  <c r="H1661" i="23"/>
  <c r="H1662" i="23" s="1"/>
  <c r="H1663" i="23" s="1"/>
  <c r="H1664" i="23" s="1"/>
  <c r="H1665" i="23" s="1"/>
  <c r="I15" i="23"/>
  <c r="I16" i="23" s="1"/>
  <c r="I17" i="23" s="1"/>
  <c r="I18" i="23" s="1"/>
  <c r="I19" i="23" s="1"/>
  <c r="I20" i="23" s="1"/>
  <c r="I21" i="23" s="1"/>
  <c r="I22" i="23" s="1"/>
  <c r="I23" i="23" s="1"/>
  <c r="I24" i="23" s="1"/>
  <c r="I25" i="23" s="1"/>
  <c r="I26" i="23" s="1"/>
  <c r="I27" i="23" s="1"/>
  <c r="I42" i="23"/>
  <c r="I43" i="23" s="1"/>
  <c r="I44" i="23" s="1"/>
  <c r="I45" i="23" s="1"/>
  <c r="I46" i="23" s="1"/>
  <c r="J770" i="23"/>
  <c r="J798" i="23"/>
  <c r="J3" i="23"/>
  <c r="J123" i="23"/>
  <c r="I339" i="23"/>
  <c r="I435" i="23"/>
  <c r="I436" i="23" s="1"/>
  <c r="I437" i="23" s="1"/>
  <c r="I438" i="23" s="1"/>
  <c r="I439" i="23" s="1"/>
  <c r="I495" i="23"/>
  <c r="I496" i="23" s="1"/>
  <c r="I497" i="23" s="1"/>
  <c r="I498" i="23" s="1"/>
  <c r="I499" i="23" s="1"/>
  <c r="I500" i="23" s="1"/>
  <c r="I501" i="23" s="1"/>
  <c r="I502" i="23" s="1"/>
  <c r="I503" i="23" s="1"/>
  <c r="I504" i="23" s="1"/>
  <c r="I505" i="23" s="1"/>
  <c r="I506" i="23" s="1"/>
  <c r="I507" i="23" s="1"/>
  <c r="I508" i="23" s="1"/>
  <c r="I509" i="23" s="1"/>
  <c r="I510" i="23" s="1"/>
  <c r="I511" i="23" s="1"/>
  <c r="I512" i="23" s="1"/>
  <c r="I513" i="23" s="1"/>
  <c r="I514" i="23" s="1"/>
  <c r="I515" i="23" s="1"/>
  <c r="I516" i="23" s="1"/>
  <c r="I517" i="23" s="1"/>
  <c r="I518" i="23" s="1"/>
  <c r="I519" i="23" s="1"/>
  <c r="I520" i="23" s="1"/>
  <c r="I521" i="23" s="1"/>
  <c r="I522" i="23" s="1"/>
  <c r="I523" i="23" s="1"/>
  <c r="I524" i="23" s="1"/>
  <c r="I525" i="23" s="1"/>
  <c r="I526" i="23" s="1"/>
  <c r="I527" i="23" s="1"/>
  <c r="I528" i="23" s="1"/>
  <c r="I529" i="23" s="1"/>
  <c r="I530" i="23" s="1"/>
  <c r="I531" i="23" s="1"/>
  <c r="I719" i="23"/>
  <c r="I720" i="23" s="1"/>
  <c r="I721" i="23" s="1"/>
  <c r="I722" i="23" s="1"/>
  <c r="I723" i="23" s="1"/>
  <c r="I724" i="23" s="1"/>
  <c r="I725" i="23" s="1"/>
  <c r="I726" i="23" s="1"/>
  <c r="I727" i="23" s="1"/>
  <c r="I728" i="23" s="1"/>
  <c r="I729" i="23" s="1"/>
  <c r="I730" i="23" s="1"/>
  <c r="I731" i="23" s="1"/>
  <c r="I732" i="23" s="1"/>
  <c r="I733" i="23" s="1"/>
  <c r="I734" i="23" s="1"/>
  <c r="I735" i="23" s="1"/>
  <c r="I736" i="23" s="1"/>
  <c r="I737" i="23" s="1"/>
  <c r="I738" i="23" s="1"/>
  <c r="I739" i="23" s="1"/>
  <c r="I740" i="23" s="1"/>
  <c r="I741" i="23" s="1"/>
  <c r="I742" i="23" s="1"/>
  <c r="I743" i="23" s="1"/>
  <c r="I744" i="23" s="1"/>
  <c r="I745" i="23" s="1"/>
  <c r="I746" i="23" s="1"/>
  <c r="I747" i="23" s="1"/>
  <c r="J755" i="23"/>
  <c r="I999" i="23"/>
  <c r="I1000" i="23" s="1"/>
  <c r="I1001" i="23" s="1"/>
  <c r="I1002" i="23" s="1"/>
  <c r="I1003" i="23" s="1"/>
  <c r="I1004" i="23" s="1"/>
  <c r="I1005" i="23" s="1"/>
  <c r="I1006" i="23" s="1"/>
  <c r="I1007" i="23" s="1"/>
  <c r="I1008" i="23" s="1"/>
  <c r="I1663" i="23"/>
  <c r="J4" i="23"/>
  <c r="J424" i="23"/>
  <c r="I788" i="23"/>
  <c r="I789" i="23" s="1"/>
  <c r="I790" i="23" s="1"/>
  <c r="I791" i="23" s="1"/>
  <c r="I792" i="23" s="1"/>
  <c r="I1376" i="23"/>
  <c r="I1476" i="23"/>
  <c r="I1477" i="23" s="1"/>
  <c r="I1478" i="23" s="1"/>
  <c r="I1479" i="23" s="1"/>
  <c r="I1480" i="23" s="1"/>
  <c r="I1481" i="23" s="1"/>
  <c r="I1482" i="23" s="1"/>
  <c r="I1483" i="23" s="1"/>
  <c r="I1484" i="23" s="1"/>
  <c r="I1485" i="23" s="1"/>
  <c r="I1486" i="23" s="1"/>
  <c r="I1664" i="23"/>
  <c r="I1665" i="23" s="1"/>
  <c r="I29" i="23"/>
  <c r="I30" i="23" s="1"/>
  <c r="I31" i="23" s="1"/>
  <c r="I32" i="23" s="1"/>
  <c r="I33" i="23" s="1"/>
  <c r="I34" i="23" s="1"/>
  <c r="I205" i="23"/>
  <c r="I206" i="23" s="1"/>
  <c r="I207" i="23" s="1"/>
  <c r="I208" i="23" s="1"/>
  <c r="I209" i="23" s="1"/>
  <c r="I210" i="23" s="1"/>
  <c r="I211" i="23" s="1"/>
  <c r="I212" i="23" s="1"/>
  <c r="I213" i="23" s="1"/>
  <c r="I214" i="23" s="1"/>
  <c r="I215" i="23" s="1"/>
  <c r="I216" i="23" s="1"/>
  <c r="I217" i="23" s="1"/>
  <c r="I218" i="23" s="1"/>
  <c r="I219" i="23" s="1"/>
  <c r="I220" i="23" s="1"/>
  <c r="I221" i="23" s="1"/>
  <c r="I222" i="23" s="1"/>
  <c r="I223" i="23" s="1"/>
  <c r="I224" i="23" s="1"/>
  <c r="I225" i="23" s="1"/>
  <c r="I226" i="23" s="1"/>
  <c r="I227" i="23" s="1"/>
  <c r="I228" i="23" s="1"/>
  <c r="I229" i="23" s="1"/>
  <c r="I230" i="23" s="1"/>
  <c r="I231" i="23" s="1"/>
  <c r="I232" i="23" s="1"/>
  <c r="I233" i="23" s="1"/>
  <c r="I234" i="23" s="1"/>
  <c r="I385" i="23"/>
  <c r="I386" i="23" s="1"/>
  <c r="I387" i="23" s="1"/>
  <c r="I388" i="23" s="1"/>
  <c r="I389" i="23" s="1"/>
  <c r="I390" i="23" s="1"/>
  <c r="I391" i="23" s="1"/>
  <c r="I392" i="23" s="1"/>
  <c r="I393" i="23" s="1"/>
  <c r="I394" i="23" s="1"/>
  <c r="I395" i="23" s="1"/>
  <c r="I396" i="23" s="1"/>
  <c r="I397" i="23" s="1"/>
  <c r="I398" i="23" s="1"/>
  <c r="I399" i="23" s="1"/>
  <c r="I400" i="23" s="1"/>
  <c r="I401" i="23" s="1"/>
  <c r="I402" i="23" s="1"/>
  <c r="I403" i="23" s="1"/>
  <c r="I404" i="23" s="1"/>
  <c r="I405" i="23" s="1"/>
  <c r="I406" i="23" s="1"/>
  <c r="I407" i="23" s="1"/>
  <c r="I408" i="23" s="1"/>
  <c r="I409" i="23" s="1"/>
  <c r="I410" i="23" s="1"/>
  <c r="I411" i="23" s="1"/>
  <c r="I412" i="23" s="1"/>
  <c r="I413" i="23" s="1"/>
  <c r="I414" i="23" s="1"/>
  <c r="I415" i="23" s="1"/>
  <c r="I416" i="23" s="1"/>
  <c r="I417" i="23" s="1"/>
  <c r="I418" i="23" s="1"/>
  <c r="I419" i="23" s="1"/>
  <c r="I420" i="23" s="1"/>
  <c r="I421" i="23" s="1"/>
  <c r="I422" i="23" s="1"/>
  <c r="I485" i="23"/>
  <c r="I486" i="23" s="1"/>
  <c r="I487" i="23" s="1"/>
  <c r="I488" i="23" s="1"/>
  <c r="I489" i="23" s="1"/>
  <c r="I490" i="23" s="1"/>
  <c r="I491" i="23" s="1"/>
  <c r="I492" i="23" s="1"/>
  <c r="I493" i="23" s="1"/>
  <c r="I597" i="23"/>
  <c r="I598" i="23" s="1"/>
  <c r="I599" i="23" s="1"/>
  <c r="I600" i="23" s="1"/>
  <c r="I601" i="23" s="1"/>
  <c r="I602" i="23" s="1"/>
  <c r="I603" i="23" s="1"/>
  <c r="I604" i="23" s="1"/>
  <c r="I605" i="23" s="1"/>
  <c r="J809" i="23"/>
  <c r="I1373" i="23"/>
  <c r="I1589" i="23"/>
  <c r="I1590" i="23" s="1"/>
  <c r="I1591" i="23" s="1"/>
  <c r="I1592" i="23" s="1"/>
  <c r="I1593" i="23" s="1"/>
  <c r="I1594" i="23" s="1"/>
  <c r="I1595" i="23" s="1"/>
  <c r="I1661" i="23"/>
  <c r="J14" i="23"/>
  <c r="I310" i="23"/>
  <c r="I311" i="23" s="1"/>
  <c r="I312" i="23" s="1"/>
  <c r="I313" i="23" s="1"/>
  <c r="I314" i="23" s="1"/>
  <c r="I315" i="23" s="1"/>
  <c r="I316" i="23" s="1"/>
  <c r="I317" i="23" s="1"/>
  <c r="I318" i="23" s="1"/>
  <c r="I319" i="23" s="1"/>
  <c r="I320" i="23" s="1"/>
  <c r="I321" i="23" s="1"/>
  <c r="I322" i="23" s="1"/>
  <c r="I323" i="23" s="1"/>
  <c r="I324" i="23" s="1"/>
  <c r="I325" i="23" s="1"/>
  <c r="I326" i="23" s="1"/>
  <c r="J810" i="23"/>
  <c r="I1010" i="23"/>
  <c r="I1011" i="23" s="1"/>
  <c r="I1012" i="23" s="1"/>
  <c r="I1013" i="23" s="1"/>
  <c r="I1014" i="23" s="1"/>
  <c r="I1015" i="23" s="1"/>
  <c r="I1016" i="23" s="1"/>
  <c r="I1017" i="23" s="1"/>
  <c r="I1018" i="23" s="1"/>
  <c r="I1019" i="23" s="1"/>
  <c r="I1020" i="23" s="1"/>
  <c r="I1021" i="23" s="1"/>
  <c r="I1022" i="23" s="1"/>
  <c r="I1023" i="23" s="1"/>
  <c r="I1024" i="23" s="1"/>
  <c r="I1025" i="23" s="1"/>
  <c r="I1026" i="23" s="1"/>
  <c r="I1027" i="23" s="1"/>
  <c r="H339" i="23"/>
  <c r="H340" i="23" s="1"/>
  <c r="H341" i="23" s="1"/>
  <c r="H342" i="23" s="1"/>
  <c r="H343" i="23" s="1"/>
  <c r="H344" i="23" s="1"/>
  <c r="H345" i="23" s="1"/>
  <c r="H346" i="23" s="1"/>
  <c r="H347" i="23" s="1"/>
  <c r="H348" i="23" s="1"/>
  <c r="H349" i="23" s="1"/>
  <c r="H350" i="23" s="1"/>
  <c r="H351" i="23" s="1"/>
  <c r="H352" i="23" s="1"/>
  <c r="H353" i="23" s="1"/>
  <c r="H354" i="23" s="1"/>
  <c r="H355" i="23" s="1"/>
  <c r="H356" i="23" s="1"/>
  <c r="H357" i="23" s="1"/>
  <c r="H358" i="23" s="1"/>
  <c r="H359" i="23" s="1"/>
  <c r="H360" i="23" s="1"/>
  <c r="H361" i="23" s="1"/>
  <c r="H362" i="23" s="1"/>
  <c r="H363" i="23" s="1"/>
  <c r="H364" i="23" s="1"/>
  <c r="H365" i="23" s="1"/>
  <c r="H366" i="23" s="1"/>
  <c r="H367" i="23" s="1"/>
  <c r="H368" i="23" s="1"/>
  <c r="H369" i="23" s="1"/>
  <c r="H370" i="23" s="1"/>
  <c r="H371" i="23" s="1"/>
  <c r="H372" i="23" s="1"/>
  <c r="H373" i="23" s="1"/>
  <c r="H374" i="23" s="1"/>
  <c r="H375" i="23" s="1"/>
  <c r="H376" i="23" s="1"/>
  <c r="H377" i="23" s="1"/>
  <c r="H378" i="23" s="1"/>
  <c r="H379" i="23" s="1"/>
  <c r="H380" i="23" s="1"/>
  <c r="H381" i="23" s="1"/>
  <c r="H382" i="23" s="1"/>
  <c r="H383" i="23" s="1"/>
  <c r="H384" i="23" s="1"/>
  <c r="H423" i="23"/>
  <c r="H424" i="23" s="1"/>
  <c r="H425" i="23" s="1"/>
  <c r="H426" i="23" s="1"/>
  <c r="H427" i="23" s="1"/>
  <c r="H428" i="23" s="1"/>
  <c r="H429" i="23" s="1"/>
  <c r="H430" i="23" s="1"/>
  <c r="H431" i="23" s="1"/>
  <c r="H432" i="23" s="1"/>
  <c r="H433" i="23" s="1"/>
  <c r="H434" i="23" s="1"/>
  <c r="H435" i="23" s="1"/>
  <c r="H436" i="23" s="1"/>
  <c r="H437" i="23" s="1"/>
  <c r="H438" i="23" s="1"/>
  <c r="H439" i="23" s="1"/>
  <c r="H440" i="23" s="1"/>
  <c r="H441" i="23" s="1"/>
  <c r="H442" i="23" s="1"/>
  <c r="H443" i="23" s="1"/>
  <c r="H444" i="23" s="1"/>
  <c r="H445" i="23" s="1"/>
  <c r="H446" i="23" s="1"/>
  <c r="H447" i="23" s="1"/>
  <c r="H448" i="23" s="1"/>
  <c r="H449" i="23" s="1"/>
  <c r="H450" i="23" s="1"/>
  <c r="H451" i="23" s="1"/>
  <c r="H452" i="23" s="1"/>
  <c r="H453" i="23" s="1"/>
  <c r="H454" i="23" s="1"/>
  <c r="H455" i="23" s="1"/>
  <c r="H456" i="23" s="1"/>
  <c r="H457" i="23" s="1"/>
  <c r="H458" i="23" s="1"/>
  <c r="H459" i="23" s="1"/>
  <c r="H460" i="23" s="1"/>
  <c r="H461" i="23" s="1"/>
  <c r="H462" i="23" s="1"/>
  <c r="H463" i="23" s="1"/>
  <c r="H464" i="23" s="1"/>
  <c r="H465" i="23" s="1"/>
  <c r="H466" i="23" s="1"/>
  <c r="H467" i="23" s="1"/>
  <c r="H468" i="23" s="1"/>
  <c r="H469" i="23" s="1"/>
  <c r="H470" i="23" s="1"/>
  <c r="H471" i="23" s="1"/>
  <c r="H472" i="23" s="1"/>
  <c r="H473" i="23" s="1"/>
  <c r="H474" i="23" s="1"/>
  <c r="H475" i="23" s="1"/>
  <c r="H476" i="23" s="1"/>
  <c r="H477" i="23" s="1"/>
  <c r="H478" i="23" s="1"/>
  <c r="H479" i="23" s="1"/>
  <c r="H480" i="23" s="1"/>
  <c r="H481" i="23" s="1"/>
  <c r="H482" i="23" s="1"/>
  <c r="H483" i="23" s="1"/>
  <c r="H484" i="23" s="1"/>
  <c r="H485" i="23" s="1"/>
  <c r="H486" i="23" s="1"/>
  <c r="H487" i="23" s="1"/>
  <c r="H488" i="23" s="1"/>
  <c r="H489" i="23" s="1"/>
  <c r="H490" i="23" s="1"/>
  <c r="H491" i="23" s="1"/>
  <c r="H492" i="23" s="1"/>
  <c r="H493" i="23" s="1"/>
  <c r="H494" i="23" s="1"/>
  <c r="H495" i="23" s="1"/>
  <c r="H496" i="23" s="1"/>
  <c r="H497" i="23" s="1"/>
  <c r="H498" i="23" s="1"/>
  <c r="H499" i="23" s="1"/>
  <c r="H500" i="23" s="1"/>
  <c r="H501" i="23" s="1"/>
  <c r="H502" i="23" s="1"/>
  <c r="H503" i="23" s="1"/>
  <c r="H504" i="23" s="1"/>
  <c r="H505" i="23" s="1"/>
  <c r="H506" i="23" s="1"/>
  <c r="H507" i="23" s="1"/>
  <c r="H508" i="23" s="1"/>
  <c r="H509" i="23" s="1"/>
  <c r="H510" i="23" s="1"/>
  <c r="H511" i="23" s="1"/>
  <c r="H512" i="23" s="1"/>
  <c r="H513" i="23" s="1"/>
  <c r="H514" i="23" s="1"/>
  <c r="H515" i="23" s="1"/>
  <c r="H516" i="23" s="1"/>
  <c r="H517" i="23" s="1"/>
  <c r="H518" i="23" s="1"/>
  <c r="H519" i="23" s="1"/>
  <c r="H520" i="23" s="1"/>
  <c r="H521" i="23" s="1"/>
  <c r="H522" i="23" s="1"/>
  <c r="H523" i="23" s="1"/>
  <c r="H524" i="23" s="1"/>
  <c r="H525" i="23" s="1"/>
  <c r="H526" i="23" s="1"/>
  <c r="H527" i="23" s="1"/>
  <c r="H528" i="23" s="1"/>
  <c r="H529" i="23" s="1"/>
  <c r="H530" i="23" s="1"/>
  <c r="H531" i="23" s="1"/>
  <c r="H532" i="23" s="1"/>
  <c r="H533" i="23" s="1"/>
  <c r="H534" i="23" s="1"/>
  <c r="H535" i="23" s="1"/>
  <c r="H536" i="23" s="1"/>
  <c r="H537" i="23" s="1"/>
  <c r="H538" i="23" s="1"/>
  <c r="H539" i="23" s="1"/>
  <c r="H540" i="23" s="1"/>
  <c r="H541" i="23" s="1"/>
  <c r="H542" i="23" s="1"/>
  <c r="H543" i="23" s="1"/>
  <c r="H544" i="23" s="1"/>
  <c r="H545" i="23" s="1"/>
  <c r="H546" i="23" s="1"/>
  <c r="H547" i="23" s="1"/>
  <c r="H548" i="23" s="1"/>
  <c r="H549" i="23" s="1"/>
  <c r="H550" i="23" s="1"/>
  <c r="H551" i="23" s="1"/>
  <c r="H552" i="23" s="1"/>
  <c r="H553" i="23" s="1"/>
  <c r="H554" i="23" s="1"/>
  <c r="H555" i="23" s="1"/>
  <c r="H556" i="23" s="1"/>
  <c r="H557" i="23" s="1"/>
  <c r="H558" i="23" s="1"/>
  <c r="H559" i="23" s="1"/>
  <c r="H560" i="23" s="1"/>
  <c r="H561" i="23" s="1"/>
  <c r="H562" i="23" s="1"/>
  <c r="H563" i="23" s="1"/>
  <c r="H564" i="23" s="1"/>
  <c r="H565" i="23" s="1"/>
  <c r="H566" i="23" s="1"/>
  <c r="H567" i="23" s="1"/>
  <c r="H568" i="23" s="1"/>
  <c r="H569" i="23" s="1"/>
  <c r="H570" i="23" s="1"/>
  <c r="H571" i="23" s="1"/>
  <c r="H572" i="23" s="1"/>
  <c r="H573" i="23" s="1"/>
  <c r="H574" i="23" s="1"/>
  <c r="H575" i="23" s="1"/>
  <c r="H576" i="23" s="1"/>
  <c r="H577" i="23" s="1"/>
  <c r="H578" i="23" s="1"/>
  <c r="H579" i="23" s="1"/>
  <c r="H580" i="23" s="1"/>
  <c r="H581" i="23" s="1"/>
  <c r="H582" i="23" s="1"/>
  <c r="H583" i="23" s="1"/>
  <c r="H584" i="23" s="1"/>
  <c r="H585" i="23" s="1"/>
  <c r="H586" i="23" s="1"/>
  <c r="H587" i="23" s="1"/>
  <c r="H588" i="23" s="1"/>
  <c r="H589" i="23" s="1"/>
  <c r="H590" i="23" s="1"/>
  <c r="H591" i="23" s="1"/>
  <c r="H592" i="23" s="1"/>
  <c r="H593" i="23" s="1"/>
  <c r="H594" i="23" s="1"/>
  <c r="H595" i="23" s="1"/>
  <c r="H596" i="23" s="1"/>
  <c r="H597" i="23" s="1"/>
  <c r="H598" i="23" s="1"/>
  <c r="H599" i="23" s="1"/>
  <c r="H600" i="23" s="1"/>
  <c r="H601" i="23" s="1"/>
  <c r="H602" i="23" s="1"/>
  <c r="H603" i="23" s="1"/>
  <c r="H604" i="23" s="1"/>
  <c r="H605" i="23" s="1"/>
  <c r="H606" i="23" s="1"/>
  <c r="H607" i="23" s="1"/>
  <c r="H608" i="23" s="1"/>
  <c r="H609" i="23" s="1"/>
  <c r="H610" i="23" s="1"/>
  <c r="H611" i="23" s="1"/>
  <c r="H612" i="23" s="1"/>
  <c r="H613" i="23" s="1"/>
  <c r="H614" i="23" s="1"/>
  <c r="H615" i="23" s="1"/>
  <c r="H616" i="23" s="1"/>
  <c r="H617" i="23" s="1"/>
  <c r="H618" i="23" s="1"/>
  <c r="H619" i="23" s="1"/>
  <c r="H620" i="23" s="1"/>
  <c r="H621" i="23" s="1"/>
  <c r="H622" i="23" s="1"/>
  <c r="H623" i="23" s="1"/>
  <c r="H624" i="23" s="1"/>
  <c r="H625" i="23" s="1"/>
  <c r="H626" i="23" s="1"/>
  <c r="H627" i="23" s="1"/>
  <c r="H628" i="23" s="1"/>
  <c r="H629" i="23" s="1"/>
  <c r="H630" i="23" s="1"/>
  <c r="H631" i="23" s="1"/>
  <c r="H632" i="23" s="1"/>
  <c r="H633" i="23" s="1"/>
  <c r="H634" i="23" s="1"/>
  <c r="H635" i="23" s="1"/>
  <c r="H636" i="23" s="1"/>
  <c r="H637" i="23" s="1"/>
  <c r="H638" i="23" s="1"/>
  <c r="H639" i="23" s="1"/>
  <c r="H640" i="23" s="1"/>
  <c r="H641" i="23" s="1"/>
  <c r="H642" i="23" s="1"/>
  <c r="H643" i="23" s="1"/>
  <c r="H644" i="23" s="1"/>
  <c r="H645" i="23" s="1"/>
  <c r="H646" i="23" s="1"/>
  <c r="H647" i="23" s="1"/>
  <c r="H648" i="23" s="1"/>
  <c r="H649" i="23" s="1"/>
  <c r="H650" i="23" s="1"/>
  <c r="H651" i="23" s="1"/>
  <c r="H652" i="23" s="1"/>
  <c r="H653" i="23" s="1"/>
  <c r="H654" i="23" s="1"/>
  <c r="H655" i="23" s="1"/>
  <c r="H656" i="23" s="1"/>
  <c r="H657" i="23" s="1"/>
  <c r="H658" i="23" s="1"/>
  <c r="H659" i="23" s="1"/>
  <c r="H660" i="23" s="1"/>
  <c r="H661" i="23" s="1"/>
  <c r="H662" i="23" s="1"/>
  <c r="H663" i="23" s="1"/>
  <c r="H664" i="23" s="1"/>
  <c r="H665" i="23" s="1"/>
  <c r="H666" i="23" s="1"/>
  <c r="H667" i="23" s="1"/>
  <c r="H668" i="23" s="1"/>
  <c r="H669" i="23" s="1"/>
  <c r="H670" i="23" s="1"/>
  <c r="H671" i="23" s="1"/>
  <c r="H672" i="23" s="1"/>
  <c r="H673" i="23" s="1"/>
  <c r="H674" i="23" s="1"/>
  <c r="H675" i="23" s="1"/>
  <c r="H676" i="23" s="1"/>
  <c r="H677" i="23" s="1"/>
  <c r="H678" i="23" s="1"/>
  <c r="H679" i="23" s="1"/>
  <c r="H680" i="23" s="1"/>
  <c r="H681" i="23" s="1"/>
  <c r="H682" i="23" s="1"/>
  <c r="H683" i="23" s="1"/>
  <c r="H684" i="23" s="1"/>
  <c r="H685" i="23" s="1"/>
  <c r="H686" i="23" s="1"/>
  <c r="H687" i="23" s="1"/>
  <c r="H688" i="23" s="1"/>
  <c r="H689" i="23" s="1"/>
  <c r="H690" i="23" s="1"/>
  <c r="H691" i="23" s="1"/>
  <c r="H692" i="23" s="1"/>
  <c r="H693" i="23" s="1"/>
  <c r="H694" i="23" s="1"/>
  <c r="H695" i="23" s="1"/>
  <c r="H696" i="23" s="1"/>
  <c r="H697" i="23" s="1"/>
  <c r="H698" i="23" s="1"/>
  <c r="H699" i="23" s="1"/>
  <c r="H700" i="23" s="1"/>
  <c r="H701" i="23" s="1"/>
  <c r="H702" i="23" s="1"/>
  <c r="H703" i="23" s="1"/>
  <c r="H704" i="23" s="1"/>
  <c r="H705" i="23" s="1"/>
  <c r="H706" i="23" s="1"/>
  <c r="H707" i="23" s="1"/>
  <c r="H708" i="23" s="1"/>
  <c r="H709" i="23" s="1"/>
  <c r="H710" i="23" s="1"/>
  <c r="H711" i="23" s="1"/>
  <c r="H712" i="23" s="1"/>
  <c r="H713" i="23" s="1"/>
  <c r="H714" i="23" s="1"/>
  <c r="H715" i="23" s="1"/>
  <c r="H716" i="23" s="1"/>
  <c r="H717" i="23" s="1"/>
  <c r="H718" i="23" s="1"/>
  <c r="H719" i="23" s="1"/>
  <c r="H720" i="23" s="1"/>
  <c r="H721" i="23" s="1"/>
  <c r="H722" i="23" s="1"/>
  <c r="H723" i="23" s="1"/>
  <c r="H724" i="23" s="1"/>
  <c r="H725" i="23" s="1"/>
  <c r="H726" i="23" s="1"/>
  <c r="H727" i="23" s="1"/>
  <c r="H728" i="23" s="1"/>
  <c r="H729" i="23" s="1"/>
  <c r="H730" i="23" s="1"/>
  <c r="H731" i="23" s="1"/>
  <c r="H732" i="23" s="1"/>
  <c r="H733" i="23" s="1"/>
  <c r="H734" i="23" s="1"/>
  <c r="H735" i="23" s="1"/>
  <c r="H736" i="23" s="1"/>
  <c r="H737" i="23" s="1"/>
  <c r="H738" i="23" s="1"/>
  <c r="H739" i="23" s="1"/>
  <c r="H740" i="23" s="1"/>
  <c r="H741" i="23" s="1"/>
  <c r="H742" i="23" s="1"/>
  <c r="H743" i="23" s="1"/>
  <c r="H744" i="23" s="1"/>
  <c r="H745" i="23" s="1"/>
  <c r="H746" i="23" s="1"/>
  <c r="H747" i="23" s="1"/>
  <c r="H748" i="23" s="1"/>
  <c r="H749" i="23" s="1"/>
  <c r="H750" i="23" s="1"/>
  <c r="H751" i="23" s="1"/>
  <c r="H752" i="23" s="1"/>
  <c r="H753" i="23" s="1"/>
  <c r="H754" i="23" s="1"/>
  <c r="I683" i="23"/>
  <c r="I684" i="23" s="1"/>
  <c r="I685" i="23" s="1"/>
  <c r="I686" i="23" s="1"/>
  <c r="I687" i="23" s="1"/>
  <c r="I688" i="23" s="1"/>
  <c r="I689" i="23" s="1"/>
  <c r="I690" i="23" s="1"/>
  <c r="I691" i="23" s="1"/>
  <c r="I692" i="23" s="1"/>
  <c r="I693" i="23" s="1"/>
  <c r="I694" i="23" s="1"/>
  <c r="I695" i="23" s="1"/>
  <c r="I696" i="23" s="1"/>
  <c r="I697" i="23" s="1"/>
  <c r="I698" i="23" s="1"/>
  <c r="I699" i="23" s="1"/>
  <c r="I700" i="23" s="1"/>
  <c r="I701" i="23" s="1"/>
  <c r="I702" i="23" s="1"/>
  <c r="I703" i="23" s="1"/>
  <c r="I704" i="23" s="1"/>
  <c r="I705" i="23" s="1"/>
  <c r="I706" i="23" s="1"/>
  <c r="I707" i="23" s="1"/>
  <c r="I708" i="23" s="1"/>
  <c r="I709" i="23" s="1"/>
  <c r="I710" i="23" s="1"/>
  <c r="I711" i="23" s="1"/>
  <c r="I712" i="23" s="1"/>
  <c r="I713" i="23" s="1"/>
  <c r="I714" i="23" s="1"/>
  <c r="I715" i="23" s="1"/>
  <c r="I716" i="23" s="1"/>
  <c r="I717" i="23" s="1"/>
  <c r="I718" i="23" s="1"/>
  <c r="I771" i="23"/>
  <c r="I772" i="23" s="1"/>
  <c r="I773" i="23" s="1"/>
  <c r="I774" i="23" s="1"/>
  <c r="I775" i="23" s="1"/>
  <c r="I776" i="23" s="1"/>
  <c r="I799" i="23"/>
  <c r="I800" i="23" s="1"/>
  <c r="I801" i="23" s="1"/>
  <c r="I802" i="23" s="1"/>
  <c r="I803" i="23" s="1"/>
  <c r="I804" i="23" s="1"/>
  <c r="I805" i="23" s="1"/>
  <c r="I806" i="23" s="1"/>
  <c r="I807" i="23" s="1"/>
  <c r="I808" i="23" s="1"/>
  <c r="I1375" i="23"/>
  <c r="I1487" i="23"/>
  <c r="I1488" i="23" s="1"/>
  <c r="I1489" i="23" s="1"/>
  <c r="I1490" i="23" s="1"/>
  <c r="I1491" i="23" s="1"/>
  <c r="I1492" i="23" s="1"/>
  <c r="I1493" i="23" s="1"/>
  <c r="I1494" i="23" s="1"/>
  <c r="I1495" i="23" s="1"/>
  <c r="I1496" i="23" s="1"/>
  <c r="I1497" i="23" s="1"/>
  <c r="I1498" i="23" s="1"/>
  <c r="I1499" i="23" s="1"/>
  <c r="I1500" i="23" s="1"/>
  <c r="I1501" i="23" s="1"/>
  <c r="I1502" i="23" s="1"/>
  <c r="I1503" i="23" s="1"/>
  <c r="I1504" i="23" s="1"/>
  <c r="I1505" i="23" s="1"/>
  <c r="I1506" i="23" s="1"/>
  <c r="I1507" i="23" s="1"/>
  <c r="I1508" i="23" s="1"/>
  <c r="I1509" i="23" s="1"/>
  <c r="I1510" i="23" s="1"/>
  <c r="I1511" i="23" s="1"/>
  <c r="I1512" i="23" s="1"/>
  <c r="I1513" i="23" s="1"/>
  <c r="I1514" i="23" s="1"/>
  <c r="I1515" i="23" s="1"/>
  <c r="I1516" i="23" s="1"/>
  <c r="I1517" i="23" s="1"/>
  <c r="I1518" i="23" s="1"/>
  <c r="I1519" i="23" s="1"/>
  <c r="I1520" i="23" s="1"/>
  <c r="I1521" i="23" s="1"/>
  <c r="I1522" i="23" s="1"/>
  <c r="I1523" i="23" s="1"/>
  <c r="I1524" i="23" s="1"/>
  <c r="I1525" i="23" s="1"/>
  <c r="I1526" i="23" s="1"/>
  <c r="I1527" i="23" s="1"/>
  <c r="I1528" i="23" s="1"/>
  <c r="I1529" i="23" s="1"/>
  <c r="I1530" i="23" s="1"/>
  <c r="I1531" i="23" s="1"/>
  <c r="I1532" i="23" s="1"/>
  <c r="I1533" i="23" s="1"/>
  <c r="I1534" i="23" s="1"/>
  <c r="H1535" i="23"/>
  <c r="H1536" i="23" s="1"/>
  <c r="H1537" i="23" s="1"/>
  <c r="H1538" i="23" s="1"/>
  <c r="H1539" i="23" s="1"/>
  <c r="H1540" i="23" s="1"/>
  <c r="H1541" i="23" s="1"/>
  <c r="H1542" i="23" s="1"/>
  <c r="H1543" i="23" s="1"/>
  <c r="H1544" i="23" s="1"/>
  <c r="H1545" i="23" s="1"/>
  <c r="H1546" i="23" s="1"/>
  <c r="H1547" i="23" s="1"/>
  <c r="H1548" i="23" s="1"/>
  <c r="H1549" i="23" s="1"/>
  <c r="H1550" i="23" s="1"/>
  <c r="H1551" i="23" s="1"/>
  <c r="H1552" i="23" s="1"/>
  <c r="H1553" i="23" s="1"/>
  <c r="H1554" i="23" s="1"/>
  <c r="H1555" i="23" s="1"/>
  <c r="H1556" i="23" s="1"/>
  <c r="H1557" i="23" s="1"/>
  <c r="H1558" i="23" s="1"/>
  <c r="H1559" i="23" s="1"/>
  <c r="H1560" i="23" s="1"/>
  <c r="H1561" i="23" s="1"/>
  <c r="H1562" i="23" s="1"/>
  <c r="H1563" i="23" s="1"/>
  <c r="H1564" i="23" s="1"/>
  <c r="H1565" i="23" s="1"/>
  <c r="H1566" i="23" s="1"/>
  <c r="H1567" i="23" s="1"/>
  <c r="H1568" i="23" s="1"/>
  <c r="H1569" i="23" s="1"/>
  <c r="H1570" i="23" s="1"/>
  <c r="H1571" i="23" s="1"/>
  <c r="H1572" i="23" s="1"/>
  <c r="H1573" i="23" s="1"/>
  <c r="H1574" i="23" s="1"/>
  <c r="H1575" i="23" s="1"/>
  <c r="H1576" i="23" s="1"/>
  <c r="H1577" i="23" s="1"/>
  <c r="H1578" i="23" s="1"/>
  <c r="H1579" i="23" s="1"/>
  <c r="H1580" i="23" s="1"/>
  <c r="H1581" i="23" s="1"/>
  <c r="H1582" i="23" s="1"/>
  <c r="H1583" i="23" s="1"/>
  <c r="H1584" i="23" s="1"/>
  <c r="H1585" i="23" s="1"/>
  <c r="H1586" i="23" s="1"/>
  <c r="H1587" i="23" s="1"/>
  <c r="H1588" i="23" s="1"/>
  <c r="H1589" i="23" s="1"/>
  <c r="H1590" i="23" s="1"/>
  <c r="H1591" i="23" s="1"/>
  <c r="H1592" i="23" s="1"/>
  <c r="H1593" i="23" s="1"/>
  <c r="H1594" i="23" s="1"/>
  <c r="H1595" i="23" s="1"/>
  <c r="H1596" i="23" s="1"/>
  <c r="H1597" i="23" s="1"/>
  <c r="H1598" i="23" s="1"/>
  <c r="H1599" i="23" s="1"/>
  <c r="H1600" i="23" s="1"/>
  <c r="H1601" i="23" s="1"/>
  <c r="H1602" i="23" s="1"/>
  <c r="H1603" i="23" s="1"/>
  <c r="H1604" i="23" s="1"/>
  <c r="H1605" i="23" s="1"/>
  <c r="H1606" i="23" s="1"/>
  <c r="H1607" i="23" s="1"/>
  <c r="H1608" i="23" s="1"/>
  <c r="H1609" i="23" s="1"/>
  <c r="H1610" i="23" s="1"/>
  <c r="H1611" i="23" s="1"/>
  <c r="H1612" i="23" s="1"/>
  <c r="H1613" i="23" s="1"/>
  <c r="H1614" i="23" s="1"/>
  <c r="H1615" i="23" s="1"/>
  <c r="H1616" i="23" s="1"/>
  <c r="H1617" i="23" s="1"/>
  <c r="H1618" i="23" s="1"/>
  <c r="H1619" i="23" s="1"/>
  <c r="H1620" i="23" s="1"/>
  <c r="H1621" i="23" s="1"/>
  <c r="H1622" i="23" s="1"/>
  <c r="H1623" i="23" s="1"/>
  <c r="H1624" i="23" s="1"/>
  <c r="H1625" i="23" s="1"/>
  <c r="H1626" i="23" s="1"/>
  <c r="H1627" i="23" s="1"/>
  <c r="H1628" i="23" s="1"/>
  <c r="H1629" i="23" s="1"/>
  <c r="H1630" i="23" s="1"/>
  <c r="H1631" i="23" s="1"/>
  <c r="H1632" i="23" s="1"/>
  <c r="H1633" i="23" s="1"/>
  <c r="H1634" i="23" s="1"/>
  <c r="H1635" i="23" s="1"/>
  <c r="H1636" i="23" s="1"/>
  <c r="H1637" i="23" s="1"/>
  <c r="H1638" i="23" s="1"/>
  <c r="H1639" i="23" s="1"/>
  <c r="H1640" i="23" s="1"/>
  <c r="H1641" i="23" s="1"/>
  <c r="H1642" i="23" s="1"/>
  <c r="H1643" i="23" s="1"/>
  <c r="H1644" i="23" s="1"/>
  <c r="H1645" i="23" s="1"/>
  <c r="H1646" i="23" s="1"/>
  <c r="H1647" i="23" s="1"/>
  <c r="H1648" i="23" s="1"/>
  <c r="H1649" i="23" s="1"/>
  <c r="H1650" i="23" s="1"/>
  <c r="H1651" i="23" s="1"/>
  <c r="H1652" i="23" s="1"/>
  <c r="H1653" i="23" s="1"/>
  <c r="H1654" i="23" s="1"/>
  <c r="H1655" i="23" s="1"/>
  <c r="H1656" i="23" s="1"/>
  <c r="H1657" i="23" s="1"/>
  <c r="H1658" i="23" s="1"/>
  <c r="H1659" i="23" s="1"/>
  <c r="H1660" i="23" s="1"/>
  <c r="I826" i="23"/>
  <c r="I827" i="23" s="1"/>
  <c r="I828" i="23" s="1"/>
  <c r="I829" i="23" s="1"/>
  <c r="I830" i="23" s="1"/>
  <c r="I831" i="23" s="1"/>
  <c r="I832" i="23" s="1"/>
  <c r="I833" i="23" s="1"/>
  <c r="I834" i="23" s="1"/>
  <c r="I835" i="23" s="1"/>
  <c r="I836" i="23" s="1"/>
  <c r="I837" i="23" s="1"/>
  <c r="I838" i="23" s="1"/>
  <c r="I839" i="23" s="1"/>
  <c r="I840" i="23" s="1"/>
  <c r="I841" i="23" s="1"/>
  <c r="I842" i="23" s="1"/>
  <c r="H60" i="23"/>
  <c r="H61" i="23" s="1"/>
  <c r="H62" i="23" s="1"/>
  <c r="H63" i="23" s="1"/>
  <c r="H64" i="23" s="1"/>
  <c r="H65" i="23" s="1"/>
  <c r="H66" i="23" s="1"/>
  <c r="H67" i="23" s="1"/>
  <c r="H68" i="23" s="1"/>
  <c r="H69" i="23" s="1"/>
  <c r="H70" i="23" s="1"/>
  <c r="H71" i="23" s="1"/>
  <c r="H72" i="23" s="1"/>
  <c r="H73" i="23" s="1"/>
  <c r="H74" i="23" s="1"/>
  <c r="H75" i="23" s="1"/>
  <c r="H76" i="23" s="1"/>
  <c r="H77" i="23" s="1"/>
  <c r="H78" i="23" s="1"/>
  <c r="H79" i="23" s="1"/>
  <c r="H80" i="23" s="1"/>
  <c r="H81" i="23" s="1"/>
  <c r="H82" i="23" s="1"/>
  <c r="H83" i="23" s="1"/>
  <c r="H84" i="23" s="1"/>
  <c r="H85" i="23" s="1"/>
  <c r="H86" i="23" s="1"/>
  <c r="H87" i="23" s="1"/>
  <c r="H88" i="23" s="1"/>
  <c r="H89" i="23" s="1"/>
  <c r="H90" i="23" s="1"/>
  <c r="H91" i="23" s="1"/>
  <c r="H92" i="23" s="1"/>
  <c r="H93" i="23" s="1"/>
  <c r="H94" i="23" s="1"/>
  <c r="H95" i="23" s="1"/>
  <c r="H96" i="23" s="1"/>
  <c r="H97" i="23" s="1"/>
  <c r="H98" i="23" s="1"/>
  <c r="H99" i="23" s="1"/>
  <c r="H100" i="23" s="1"/>
  <c r="H101" i="23" s="1"/>
  <c r="H102" i="23" s="1"/>
  <c r="H103" i="23" s="1"/>
  <c r="H104" i="23" s="1"/>
  <c r="H105" i="23" s="1"/>
  <c r="H106" i="23" s="1"/>
  <c r="H107" i="23" s="1"/>
  <c r="H108" i="23" s="1"/>
  <c r="H109" i="23" s="1"/>
  <c r="H110" i="23" s="1"/>
  <c r="H111" i="23" s="1"/>
  <c r="H112" i="23" s="1"/>
  <c r="H113" i="23" s="1"/>
  <c r="H114" i="23" s="1"/>
  <c r="H115" i="23" s="1"/>
  <c r="H116" i="23" s="1"/>
  <c r="H117" i="23" s="1"/>
  <c r="H118" i="23" s="1"/>
  <c r="H119" i="23" s="1"/>
  <c r="H120" i="23" s="1"/>
  <c r="H121" i="23" s="1"/>
  <c r="H122" i="23" s="1"/>
  <c r="I340" i="23"/>
  <c r="I341" i="23" s="1"/>
  <c r="I342" i="23" s="1"/>
  <c r="I343" i="23" s="1"/>
  <c r="I344" i="23" s="1"/>
  <c r="I345" i="23" s="1"/>
  <c r="I346" i="23" s="1"/>
  <c r="I347" i="23" s="1"/>
  <c r="I348" i="23" s="1"/>
  <c r="I532" i="23"/>
  <c r="I533" i="23" s="1"/>
  <c r="I534" i="23" s="1"/>
  <c r="I535" i="23" s="1"/>
  <c r="I536" i="23" s="1"/>
  <c r="I537" i="23" s="1"/>
  <c r="I538" i="23" s="1"/>
  <c r="I539" i="23" s="1"/>
  <c r="I540" i="23" s="1"/>
  <c r="I541" i="23" s="1"/>
  <c r="I542" i="23" s="1"/>
  <c r="I543" i="23" s="1"/>
  <c r="I544" i="23" s="1"/>
  <c r="I545" i="23" s="1"/>
  <c r="I546" i="23" s="1"/>
  <c r="I547" i="23" s="1"/>
  <c r="I548" i="23" s="1"/>
  <c r="I549" i="23" s="1"/>
  <c r="I550" i="23" s="1"/>
  <c r="I551" i="23" s="1"/>
  <c r="I552" i="23" s="1"/>
  <c r="I553" i="23" s="1"/>
  <c r="I554" i="23" s="1"/>
  <c r="I555" i="23" s="1"/>
  <c r="I556" i="23" s="1"/>
  <c r="I748" i="23"/>
  <c r="I749" i="23" s="1"/>
  <c r="I750" i="23" s="1"/>
  <c r="I751" i="23" s="1"/>
  <c r="I752" i="23" s="1"/>
  <c r="I753" i="23" s="1"/>
  <c r="I754" i="23" s="1"/>
  <c r="I864" i="23"/>
  <c r="I865" i="23" s="1"/>
  <c r="I866" i="23" s="1"/>
  <c r="I867" i="23" s="1"/>
  <c r="I868" i="23" s="1"/>
  <c r="I869" i="23" s="1"/>
  <c r="I870" i="23" s="1"/>
  <c r="I871" i="23" s="1"/>
  <c r="I872" i="23" s="1"/>
  <c r="I873" i="23" s="1"/>
  <c r="I874" i="23" s="1"/>
  <c r="I875" i="23" s="1"/>
  <c r="I876" i="23" s="1"/>
  <c r="I877" i="23" s="1"/>
  <c r="I878" i="23" s="1"/>
  <c r="I1028" i="23"/>
  <c r="I1029" i="23" s="1"/>
  <c r="I1030" i="23" s="1"/>
  <c r="I1031" i="23" s="1"/>
  <c r="I1032" i="23" s="1"/>
  <c r="I1033" i="23" s="1"/>
  <c r="I1034" i="23" s="1"/>
  <c r="I1035" i="23" s="1"/>
  <c r="I1036" i="23" s="1"/>
  <c r="I1037" i="23" s="1"/>
  <c r="I1038" i="23" s="1"/>
  <c r="I1039" i="23" s="1"/>
  <c r="I1040" i="23" s="1"/>
  <c r="I1041" i="23" s="1"/>
  <c r="I1042" i="23" s="1"/>
  <c r="I1043" i="23" s="1"/>
  <c r="I1044" i="23" s="1"/>
  <c r="I1045" i="23" s="1"/>
  <c r="I1046" i="23" s="1"/>
  <c r="I1047" i="23" s="1"/>
  <c r="I1048" i="23" s="1"/>
  <c r="I1049" i="23" s="1"/>
  <c r="I1050" i="23" s="1"/>
  <c r="I1051" i="23" s="1"/>
  <c r="I1052" i="23" s="1"/>
  <c r="I1053" i="23" s="1"/>
  <c r="I1054" i="23" s="1"/>
  <c r="I1055" i="23" s="1"/>
  <c r="I1056" i="23" s="1"/>
  <c r="I1057" i="23" s="1"/>
  <c r="I1058" i="23" s="1"/>
  <c r="I1059" i="23" s="1"/>
  <c r="I1060" i="23" s="1"/>
  <c r="I1061" i="23" s="1"/>
  <c r="I1062" i="23" s="1"/>
  <c r="I1063" i="23" s="1"/>
  <c r="I1064" i="23" s="1"/>
  <c r="I1065" i="23" s="1"/>
  <c r="I1066" i="23" s="1"/>
  <c r="I1067" i="23" s="1"/>
  <c r="I1068" i="23" s="1"/>
  <c r="I1069" i="23" s="1"/>
  <c r="I1070" i="23" s="1"/>
  <c r="I1071" i="23" s="1"/>
  <c r="I1072" i="23" s="1"/>
  <c r="I1073" i="23" s="1"/>
  <c r="I1074" i="23" s="1"/>
  <c r="I1075" i="23" s="1"/>
  <c r="I1076" i="23" s="1"/>
  <c r="I1077" i="23" s="1"/>
  <c r="I1078" i="23" s="1"/>
  <c r="I1079" i="23" s="1"/>
  <c r="I1080" i="23" s="1"/>
  <c r="I1081" i="23" s="1"/>
  <c r="I1082" i="23" s="1"/>
  <c r="I1083" i="23" s="1"/>
  <c r="I1084" i="23" s="1"/>
  <c r="I1085" i="23" s="1"/>
  <c r="I1086" i="23" s="1"/>
  <c r="I1087" i="23" s="1"/>
  <c r="I1088" i="23" s="1"/>
  <c r="I1089" i="23" s="1"/>
  <c r="I1090" i="23" s="1"/>
  <c r="I1091" i="23" s="1"/>
  <c r="I1092" i="23" s="1"/>
  <c r="I1093" i="23" s="1"/>
  <c r="I1094" i="23" s="1"/>
  <c r="I1095" i="23" s="1"/>
  <c r="I1096" i="23" s="1"/>
  <c r="I1097" i="23" s="1"/>
  <c r="I1098" i="23" s="1"/>
  <c r="I1099" i="23" s="1"/>
  <c r="I1100" i="23" s="1"/>
  <c r="I1101" i="23" s="1"/>
  <c r="I1102" i="23" s="1"/>
  <c r="I1103" i="23" s="1"/>
  <c r="I1104" i="23" s="1"/>
  <c r="I1105" i="23" s="1"/>
  <c r="I1106" i="23" s="1"/>
  <c r="I1107" i="23" s="1"/>
  <c r="I1108" i="23" s="1"/>
  <c r="I1109" i="23" s="1"/>
  <c r="I1110" i="23" s="1"/>
  <c r="I1111" i="23" s="1"/>
  <c r="I1112" i="23" s="1"/>
  <c r="I1113" i="23" s="1"/>
  <c r="I1114" i="23" s="1"/>
  <c r="I1115" i="23" s="1"/>
  <c r="I1116" i="23" s="1"/>
  <c r="I1117" i="23" s="1"/>
  <c r="I1118" i="23" s="1"/>
  <c r="I1119" i="23" s="1"/>
  <c r="I1120" i="23" s="1"/>
  <c r="I1121" i="23" s="1"/>
  <c r="I1122" i="23" s="1"/>
  <c r="I1123" i="23" s="1"/>
  <c r="I1124" i="23" s="1"/>
  <c r="I1125" i="23" s="1"/>
  <c r="I1126" i="23" s="1"/>
  <c r="I1127" i="23" s="1"/>
  <c r="I1128" i="23" s="1"/>
  <c r="I1129" i="23" s="1"/>
  <c r="I1130" i="23" s="1"/>
  <c r="I1131" i="23" s="1"/>
  <c r="I1132" i="23" s="1"/>
  <c r="I1133" i="23" s="1"/>
  <c r="I1134" i="23" s="1"/>
  <c r="I1135" i="23" s="1"/>
  <c r="I1136" i="23" s="1"/>
  <c r="I1137" i="23" s="1"/>
  <c r="I1138" i="23" s="1"/>
  <c r="I1139" i="23" s="1"/>
  <c r="I1140" i="23" s="1"/>
  <c r="I1141" i="23" s="1"/>
  <c r="I1142" i="23" s="1"/>
  <c r="I1143" i="23" s="1"/>
  <c r="I1144" i="23" s="1"/>
  <c r="I1145" i="23" s="1"/>
  <c r="I1146" i="23" s="1"/>
  <c r="I1147" i="23" s="1"/>
  <c r="I1148" i="23" s="1"/>
  <c r="I1149" i="23" s="1"/>
  <c r="I1150" i="23" s="1"/>
  <c r="I1151" i="23" s="1"/>
  <c r="I1152" i="23" s="1"/>
  <c r="I1153" i="23" s="1"/>
  <c r="I1154" i="23" s="1"/>
  <c r="I1155" i="23" s="1"/>
  <c r="I1156" i="23" s="1"/>
  <c r="I1157" i="23" s="1"/>
  <c r="I1158" i="23" s="1"/>
  <c r="I1159" i="23" s="1"/>
  <c r="I1160" i="23" s="1"/>
  <c r="I1161" i="23" s="1"/>
  <c r="I1162" i="23" s="1"/>
  <c r="I1163" i="23" s="1"/>
  <c r="I1164" i="23" s="1"/>
  <c r="I1165" i="23" s="1"/>
  <c r="I1166" i="23" s="1"/>
  <c r="I1167" i="23" s="1"/>
  <c r="I1168" i="23" s="1"/>
  <c r="I1169" i="23" s="1"/>
  <c r="I1170" i="23" s="1"/>
  <c r="I1171" i="23" s="1"/>
  <c r="I1172" i="23" s="1"/>
  <c r="I1173" i="23" s="1"/>
  <c r="I1174" i="23" s="1"/>
  <c r="I1175" i="23" s="1"/>
  <c r="I1176" i="23" s="1"/>
  <c r="I1177" i="23" s="1"/>
  <c r="I1178" i="23" s="1"/>
  <c r="I1179" i="23" s="1"/>
  <c r="I1180" i="23" s="1"/>
  <c r="I1181" i="23" s="1"/>
  <c r="I1182" i="23" s="1"/>
  <c r="I1183" i="23" s="1"/>
  <c r="I1184" i="23" s="1"/>
  <c r="I1185" i="23" s="1"/>
  <c r="I1186" i="23" s="1"/>
  <c r="I1187" i="23" s="1"/>
  <c r="I1188" i="23" s="1"/>
  <c r="I1189" i="23" s="1"/>
  <c r="I1190" i="23" s="1"/>
  <c r="I1191" i="23" s="1"/>
  <c r="I1192" i="23" s="1"/>
  <c r="I1193" i="23" s="1"/>
  <c r="I1194" i="23" s="1"/>
  <c r="I1195" i="23" s="1"/>
  <c r="I1196" i="23" s="1"/>
  <c r="I1197" i="23" s="1"/>
  <c r="I1198" i="23" s="1"/>
  <c r="I1199" i="23" s="1"/>
  <c r="I1200" i="23" s="1"/>
  <c r="I1201" i="23" s="1"/>
  <c r="I1202" i="23" s="1"/>
  <c r="I1203" i="23" s="1"/>
  <c r="I1204" i="23" s="1"/>
  <c r="I1205" i="23" s="1"/>
  <c r="I1206" i="23" s="1"/>
  <c r="I1207" i="23" s="1"/>
  <c r="I1208" i="23" s="1"/>
  <c r="I1209" i="23" s="1"/>
  <c r="I1210" i="23" s="1"/>
  <c r="I1211" i="23" s="1"/>
  <c r="I1212" i="23" s="1"/>
  <c r="I1213" i="23" s="1"/>
  <c r="I1214" i="23" s="1"/>
  <c r="I1215" i="23" s="1"/>
  <c r="I1216" i="23" s="1"/>
  <c r="I1217" i="23" s="1"/>
  <c r="I1218" i="23" s="1"/>
  <c r="I1219" i="23" s="1"/>
  <c r="I1220" i="23" s="1"/>
  <c r="I1221" i="23" s="1"/>
  <c r="I1222" i="23" s="1"/>
  <c r="I1223" i="23" s="1"/>
  <c r="I1224" i="23" s="1"/>
  <c r="I1225" i="23" s="1"/>
  <c r="I1226" i="23" s="1"/>
  <c r="I1227" i="23" s="1"/>
  <c r="I1228" i="23" s="1"/>
  <c r="I1229" i="23" s="1"/>
  <c r="I1230" i="23" s="1"/>
  <c r="I1231" i="23" s="1"/>
  <c r="I1232" i="23" s="1"/>
  <c r="I1233" i="23" s="1"/>
  <c r="I1234" i="23" s="1"/>
  <c r="I1235" i="23" s="1"/>
  <c r="I1236" i="23" s="1"/>
  <c r="I1237" i="23" s="1"/>
  <c r="I1238" i="23" s="1"/>
  <c r="I1239" i="23" s="1"/>
  <c r="I1240" i="23" s="1"/>
  <c r="I1241" i="23" s="1"/>
  <c r="I1242" i="23" s="1"/>
  <c r="I1243" i="23" s="1"/>
  <c r="I1244" i="23" s="1"/>
  <c r="I1245" i="23" s="1"/>
  <c r="I1246" i="23" s="1"/>
  <c r="I1247" i="23" s="1"/>
  <c r="I1248" i="23" s="1"/>
  <c r="I1249" i="23" s="1"/>
  <c r="I1250" i="23" s="1"/>
  <c r="I1251" i="23" s="1"/>
  <c r="I1252" i="23" s="1"/>
  <c r="I1253" i="23" s="1"/>
  <c r="I1254" i="23" s="1"/>
  <c r="I1255" i="23" s="1"/>
  <c r="I1256" i="23" s="1"/>
  <c r="I1257" i="23" s="1"/>
  <c r="I1258" i="23" s="1"/>
  <c r="I1259" i="23" s="1"/>
  <c r="I1260" i="23" s="1"/>
  <c r="I1261" i="23" s="1"/>
  <c r="I1262" i="23" s="1"/>
  <c r="I1263" i="23" s="1"/>
  <c r="I1264" i="23" s="1"/>
  <c r="I1265" i="23" s="1"/>
  <c r="I1266" i="23" s="1"/>
  <c r="I1267" i="23" s="1"/>
  <c r="I1268" i="23" s="1"/>
  <c r="I1269" i="23" s="1"/>
  <c r="I1270" i="23" s="1"/>
  <c r="I1271" i="23" s="1"/>
  <c r="I1272" i="23" s="1"/>
  <c r="I1273" i="23" s="1"/>
  <c r="I1274" i="23" s="1"/>
  <c r="I1275" i="23" s="1"/>
  <c r="I1276" i="23" s="1"/>
  <c r="I1277" i="23" s="1"/>
  <c r="I1278" i="23" s="1"/>
  <c r="I1279" i="23" s="1"/>
  <c r="I1280" i="23" s="1"/>
  <c r="I1281" i="23" s="1"/>
  <c r="I1282" i="23" s="1"/>
  <c r="I1283" i="23" s="1"/>
  <c r="I1284" i="23" s="1"/>
  <c r="I1285" i="23" s="1"/>
  <c r="I1286" i="23" s="1"/>
  <c r="I1287" i="23" s="1"/>
  <c r="I1288" i="23" s="1"/>
  <c r="I1289" i="23" s="1"/>
  <c r="I1290" i="23" s="1"/>
  <c r="I1291" i="23" s="1"/>
  <c r="I1292" i="23" s="1"/>
  <c r="I1293" i="23" s="1"/>
  <c r="I1294" i="23" s="1"/>
  <c r="I1295" i="23" s="1"/>
  <c r="I1296" i="23" s="1"/>
  <c r="I1297" i="23" s="1"/>
  <c r="I1298" i="23" s="1"/>
  <c r="I1299" i="23" s="1"/>
  <c r="I1300" i="23" s="1"/>
  <c r="I1301" i="23" s="1"/>
  <c r="I1302" i="23" s="1"/>
  <c r="I1303" i="23" s="1"/>
  <c r="I1304" i="23" s="1"/>
  <c r="I1305" i="23" s="1"/>
  <c r="I1306" i="23" s="1"/>
  <c r="I1307" i="23" s="1"/>
  <c r="I1308" i="23" s="1"/>
  <c r="I1309" i="23" s="1"/>
  <c r="I1310" i="23" s="1"/>
  <c r="I1311" i="23" s="1"/>
  <c r="I1312" i="23" s="1"/>
  <c r="I1313" i="23" s="1"/>
  <c r="I1314" i="23" s="1"/>
  <c r="I1315" i="23" s="1"/>
  <c r="I1316" i="23" s="1"/>
  <c r="I1317" i="23" s="1"/>
  <c r="I1318" i="23" s="1"/>
  <c r="I1319" i="23" s="1"/>
  <c r="I1320" i="23" s="1"/>
  <c r="I1321" i="23" s="1"/>
  <c r="I1322" i="23" s="1"/>
  <c r="I1323" i="23" s="1"/>
  <c r="I1324" i="23" s="1"/>
  <c r="I1325" i="23" s="1"/>
  <c r="I1326" i="23" s="1"/>
  <c r="I1327" i="23" s="1"/>
  <c r="I1328" i="23" s="1"/>
  <c r="I1329" i="23" s="1"/>
  <c r="I1330" i="23" s="1"/>
  <c r="I1331" i="23" s="1"/>
  <c r="I1332" i="23" s="1"/>
  <c r="I1333" i="23" s="1"/>
  <c r="I1334" i="23" s="1"/>
  <c r="I1335" i="23" s="1"/>
  <c r="I1336" i="23" s="1"/>
  <c r="I1337" i="23" s="1"/>
  <c r="I1338" i="23" s="1"/>
  <c r="I1339" i="23" s="1"/>
  <c r="I1340" i="23" s="1"/>
  <c r="I1341" i="23" s="1"/>
  <c r="I1342" i="23" s="1"/>
  <c r="I1343" i="23" s="1"/>
  <c r="I1344" i="23" s="1"/>
  <c r="I1345" i="23" s="1"/>
  <c r="I1346" i="23" s="1"/>
  <c r="I1347" i="23" s="1"/>
  <c r="I1348" i="23" s="1"/>
  <c r="I1349" i="23" s="1"/>
  <c r="I1350" i="23" s="1"/>
  <c r="I1351" i="23" s="1"/>
  <c r="I1352" i="23" s="1"/>
  <c r="I1353" i="23" s="1"/>
  <c r="I1354" i="23" s="1"/>
  <c r="I1355" i="23" s="1"/>
  <c r="I1356" i="23" s="1"/>
  <c r="I1357" i="23" s="1"/>
  <c r="I1358" i="23" s="1"/>
  <c r="I1359" i="23" s="1"/>
  <c r="I1360" i="23" s="1"/>
  <c r="I1361" i="23" s="1"/>
  <c r="I1362" i="23" s="1"/>
  <c r="I1363" i="23" s="1"/>
  <c r="I1364" i="23" s="1"/>
  <c r="I1365" i="23" s="1"/>
  <c r="I1366" i="23" s="1"/>
  <c r="I1367" i="23" s="1"/>
  <c r="I1368" i="23" s="1"/>
  <c r="I1369" i="23" s="1"/>
  <c r="I1370" i="23" s="1"/>
  <c r="I1371" i="23" s="1"/>
  <c r="I1372" i="23" s="1"/>
  <c r="I349" i="23"/>
  <c r="I350" i="23" s="1"/>
  <c r="I351" i="23" s="1"/>
  <c r="I352" i="23" s="1"/>
  <c r="I353" i="23" s="1"/>
  <c r="I354" i="23" s="1"/>
  <c r="I355" i="23" s="1"/>
  <c r="I356" i="23" s="1"/>
  <c r="I357" i="23" s="1"/>
  <c r="I358" i="23" s="1"/>
  <c r="I359" i="23" s="1"/>
  <c r="I360" i="23" s="1"/>
  <c r="I361" i="23" s="1"/>
  <c r="I362" i="23" s="1"/>
  <c r="I363" i="23" s="1"/>
  <c r="I364" i="23" s="1"/>
  <c r="I557" i="23"/>
  <c r="I558" i="23" s="1"/>
  <c r="I559" i="23" s="1"/>
  <c r="I560" i="23" s="1"/>
  <c r="I561" i="23" s="1"/>
  <c r="I562" i="23" s="1"/>
  <c r="I563" i="23" s="1"/>
  <c r="I564" i="23" s="1"/>
  <c r="I565" i="23" s="1"/>
  <c r="I566" i="23" s="1"/>
  <c r="I567" i="23" s="1"/>
  <c r="I568" i="23" s="1"/>
  <c r="I569" i="23" s="1"/>
  <c r="I570" i="23" s="1"/>
  <c r="I571" i="23" s="1"/>
  <c r="I572" i="23" s="1"/>
  <c r="I573" i="23" s="1"/>
  <c r="I574" i="23" s="1"/>
  <c r="I575" i="23" s="1"/>
  <c r="I576" i="23" s="1"/>
  <c r="I577" i="23" s="1"/>
  <c r="I578" i="23" s="1"/>
  <c r="I579" i="23" s="1"/>
  <c r="I580" i="23" s="1"/>
  <c r="I581" i="23" s="1"/>
  <c r="I582" i="23" s="1"/>
  <c r="I583" i="23" s="1"/>
  <c r="I584" i="23" s="1"/>
  <c r="I585" i="23" s="1"/>
  <c r="I586" i="23" s="1"/>
  <c r="I587" i="23" s="1"/>
  <c r="I588" i="23" s="1"/>
  <c r="I589" i="23" s="1"/>
  <c r="I590" i="23" s="1"/>
  <c r="I591" i="23" s="1"/>
  <c r="I592" i="23" s="1"/>
  <c r="I593" i="23" s="1"/>
  <c r="I594" i="23" s="1"/>
  <c r="I595" i="23" s="1"/>
  <c r="I596" i="23" s="1"/>
  <c r="I885" i="23"/>
  <c r="I886" i="23" s="1"/>
  <c r="I887" i="23" s="1"/>
  <c r="I888" i="23" s="1"/>
  <c r="I889" i="23" s="1"/>
  <c r="I890" i="23" s="1"/>
  <c r="I891" i="23" s="1"/>
  <c r="I892" i="23" s="1"/>
  <c r="I893" i="23" s="1"/>
  <c r="I894" i="23" s="1"/>
  <c r="I895" i="23" s="1"/>
  <c r="I896" i="23" s="1"/>
  <c r="I897" i="23" s="1"/>
  <c r="I898" i="23" s="1"/>
  <c r="I899" i="23" s="1"/>
  <c r="I900" i="23" s="1"/>
  <c r="I901" i="23" s="1"/>
  <c r="I902" i="23" s="1"/>
  <c r="I903" i="23" s="1"/>
  <c r="I904" i="23" s="1"/>
  <c r="I905" i="23" s="1"/>
  <c r="I906" i="23" s="1"/>
  <c r="I907" i="23" s="1"/>
  <c r="I908" i="23" s="1"/>
  <c r="I909" i="23" s="1"/>
  <c r="I910" i="23" s="1"/>
  <c r="I911" i="23" s="1"/>
  <c r="I912" i="23" s="1"/>
  <c r="I913" i="23" s="1"/>
  <c r="I914" i="23" s="1"/>
  <c r="I915" i="23" s="1"/>
  <c r="I916" i="23" s="1"/>
  <c r="I917" i="23" s="1"/>
  <c r="I918" i="23" s="1"/>
  <c r="I919" i="23" s="1"/>
  <c r="I920" i="23" s="1"/>
  <c r="H1009" i="23"/>
  <c r="H1010" i="23" s="1"/>
  <c r="H1011" i="23" s="1"/>
  <c r="H1012" i="23" s="1"/>
  <c r="H1013" i="23" s="1"/>
  <c r="H1014" i="23" s="1"/>
  <c r="H1015" i="23" s="1"/>
  <c r="H1016" i="23" s="1"/>
  <c r="H1017" i="23" s="1"/>
  <c r="H1018" i="23" s="1"/>
  <c r="H1019" i="23" s="1"/>
  <c r="H1020" i="23" s="1"/>
  <c r="H1021" i="23" s="1"/>
  <c r="H1022" i="23" s="1"/>
  <c r="H1023" i="23" s="1"/>
  <c r="H1024" i="23" s="1"/>
  <c r="H1025" i="23" s="1"/>
  <c r="H1026" i="23" s="1"/>
  <c r="H1027" i="23" s="1"/>
  <c r="H1028" i="23" s="1"/>
  <c r="H1029" i="23" s="1"/>
  <c r="H1030" i="23" s="1"/>
  <c r="H1031" i="23" s="1"/>
  <c r="H1032" i="23" s="1"/>
  <c r="H1033" i="23" s="1"/>
  <c r="H1034" i="23" s="1"/>
  <c r="H1035" i="23" s="1"/>
  <c r="H1036" i="23" s="1"/>
  <c r="H1037" i="23" s="1"/>
  <c r="H1038" i="23" s="1"/>
  <c r="H1039" i="23" s="1"/>
  <c r="H1040" i="23" s="1"/>
  <c r="H1041" i="23" s="1"/>
  <c r="H1042" i="23" s="1"/>
  <c r="H1043" i="23" s="1"/>
  <c r="H1044" i="23" s="1"/>
  <c r="H1045" i="23" s="1"/>
  <c r="H1046" i="23" s="1"/>
  <c r="H1047" i="23" s="1"/>
  <c r="H1048" i="23" s="1"/>
  <c r="H1049" i="23" s="1"/>
  <c r="H1050" i="23" s="1"/>
  <c r="H1051" i="23" s="1"/>
  <c r="H1052" i="23" s="1"/>
  <c r="H1053" i="23" s="1"/>
  <c r="H1054" i="23" s="1"/>
  <c r="H1055" i="23" s="1"/>
  <c r="H1056" i="23" s="1"/>
  <c r="H1057" i="23" s="1"/>
  <c r="H1058" i="23" s="1"/>
  <c r="H1059" i="23" s="1"/>
  <c r="H1060" i="23" s="1"/>
  <c r="H1061" i="23" s="1"/>
  <c r="H1062" i="23" s="1"/>
  <c r="H1063" i="23" s="1"/>
  <c r="H1064" i="23" s="1"/>
  <c r="H1065" i="23" s="1"/>
  <c r="H1066" i="23" s="1"/>
  <c r="H1067" i="23" s="1"/>
  <c r="H1068" i="23" s="1"/>
  <c r="H1069" i="23" s="1"/>
  <c r="H1070" i="23" s="1"/>
  <c r="H1071" i="23" s="1"/>
  <c r="H1072" i="23" s="1"/>
  <c r="H1073" i="23" s="1"/>
  <c r="H1074" i="23" s="1"/>
  <c r="H1075" i="23" s="1"/>
  <c r="H1076" i="23" s="1"/>
  <c r="H1077" i="23" s="1"/>
  <c r="H1078" i="23" s="1"/>
  <c r="H1079" i="23" s="1"/>
  <c r="H1080" i="23" s="1"/>
  <c r="H1081" i="23" s="1"/>
  <c r="H1082" i="23" s="1"/>
  <c r="H1083" i="23" s="1"/>
  <c r="H1084" i="23" s="1"/>
  <c r="H1085" i="23" s="1"/>
  <c r="H1086" i="23" s="1"/>
  <c r="H1087" i="23" s="1"/>
  <c r="H1088" i="23" s="1"/>
  <c r="H1089" i="23" s="1"/>
  <c r="H1090" i="23" s="1"/>
  <c r="H1091" i="23" s="1"/>
  <c r="H1092" i="23" s="1"/>
  <c r="H1093" i="23" s="1"/>
  <c r="H1094" i="23" s="1"/>
  <c r="H1095" i="23" s="1"/>
  <c r="H1096" i="23" s="1"/>
  <c r="H1097" i="23" s="1"/>
  <c r="H1098" i="23" s="1"/>
  <c r="H1099" i="23" s="1"/>
  <c r="H1100" i="23" s="1"/>
  <c r="H1101" i="23" s="1"/>
  <c r="H1102" i="23" s="1"/>
  <c r="H1103" i="23" s="1"/>
  <c r="H1104" i="23" s="1"/>
  <c r="H1105" i="23" s="1"/>
  <c r="H1106" i="23" s="1"/>
  <c r="H1107" i="23" s="1"/>
  <c r="H1108" i="23" s="1"/>
  <c r="H1109" i="23" s="1"/>
  <c r="H1110" i="23" s="1"/>
  <c r="H1111" i="23" s="1"/>
  <c r="H1112" i="23" s="1"/>
  <c r="H1113" i="23" s="1"/>
  <c r="H1114" i="23" s="1"/>
  <c r="H1115" i="23" s="1"/>
  <c r="H1116" i="23" s="1"/>
  <c r="H1117" i="23" s="1"/>
  <c r="H1118" i="23" s="1"/>
  <c r="H1119" i="23" s="1"/>
  <c r="H1120" i="23" s="1"/>
  <c r="H1121" i="23" s="1"/>
  <c r="H1122" i="23" s="1"/>
  <c r="H1123" i="23" s="1"/>
  <c r="H1124" i="23" s="1"/>
  <c r="H1125" i="23" s="1"/>
  <c r="H1126" i="23" s="1"/>
  <c r="H1127" i="23" s="1"/>
  <c r="H1128" i="23" s="1"/>
  <c r="H1129" i="23" s="1"/>
  <c r="H1130" i="23" s="1"/>
  <c r="H1131" i="23" s="1"/>
  <c r="H1132" i="23" s="1"/>
  <c r="H1133" i="23" s="1"/>
  <c r="H1134" i="23" s="1"/>
  <c r="H1135" i="23" s="1"/>
  <c r="H1136" i="23" s="1"/>
  <c r="H1137" i="23" s="1"/>
  <c r="H1138" i="23" s="1"/>
  <c r="H1139" i="23" s="1"/>
  <c r="H1140" i="23" s="1"/>
  <c r="H1141" i="23" s="1"/>
  <c r="H1142" i="23" s="1"/>
  <c r="H1143" i="23" s="1"/>
  <c r="H1144" i="23" s="1"/>
  <c r="H1145" i="23" s="1"/>
  <c r="H1146" i="23" s="1"/>
  <c r="H1147" i="23" s="1"/>
  <c r="H1148" i="23" s="1"/>
  <c r="H1149" i="23" s="1"/>
  <c r="H1150" i="23" s="1"/>
  <c r="H1151" i="23" s="1"/>
  <c r="H1152" i="23" s="1"/>
  <c r="H1153" i="23" s="1"/>
  <c r="H1154" i="23" s="1"/>
  <c r="H1155" i="23" s="1"/>
  <c r="H1156" i="23" s="1"/>
  <c r="H1157" i="23" s="1"/>
  <c r="H1158" i="23" s="1"/>
  <c r="H1159" i="23" s="1"/>
  <c r="H1160" i="23" s="1"/>
  <c r="H1161" i="23" s="1"/>
  <c r="H1162" i="23" s="1"/>
  <c r="H1163" i="23" s="1"/>
  <c r="H1164" i="23" s="1"/>
  <c r="H1165" i="23" s="1"/>
  <c r="H1166" i="23" s="1"/>
  <c r="H1167" i="23" s="1"/>
  <c r="H1168" i="23" s="1"/>
  <c r="H1169" i="23" s="1"/>
  <c r="H1170" i="23" s="1"/>
  <c r="H1171" i="23" s="1"/>
  <c r="H1172" i="23" s="1"/>
  <c r="H1173" i="23" s="1"/>
  <c r="H1174" i="23" s="1"/>
  <c r="H1175" i="23" s="1"/>
  <c r="H1176" i="23" s="1"/>
  <c r="H1177" i="23" s="1"/>
  <c r="H1178" i="23" s="1"/>
  <c r="H1179" i="23" s="1"/>
  <c r="H1180" i="23" s="1"/>
  <c r="H1181" i="23" s="1"/>
  <c r="H1182" i="23" s="1"/>
  <c r="H1183" i="23" s="1"/>
  <c r="H1184" i="23" s="1"/>
  <c r="H1185" i="23" s="1"/>
  <c r="H1186" i="23" s="1"/>
  <c r="H1187" i="23" s="1"/>
  <c r="H1188" i="23" s="1"/>
  <c r="H1189" i="23" s="1"/>
  <c r="H1190" i="23" s="1"/>
  <c r="H1191" i="23" s="1"/>
  <c r="H1192" i="23" s="1"/>
  <c r="H1193" i="23" s="1"/>
  <c r="H1194" i="23" s="1"/>
  <c r="H1195" i="23" s="1"/>
  <c r="H1196" i="23" s="1"/>
  <c r="H1197" i="23" s="1"/>
  <c r="H1198" i="23" s="1"/>
  <c r="H1199" i="23" s="1"/>
  <c r="H1200" i="23" s="1"/>
  <c r="H1201" i="23" s="1"/>
  <c r="H1202" i="23" s="1"/>
  <c r="H1203" i="23" s="1"/>
  <c r="H1204" i="23" s="1"/>
  <c r="H1205" i="23" s="1"/>
  <c r="H1206" i="23" s="1"/>
  <c r="H1207" i="23" s="1"/>
  <c r="H1208" i="23" s="1"/>
  <c r="H1209" i="23" s="1"/>
  <c r="H1210" i="23" s="1"/>
  <c r="H1211" i="23" s="1"/>
  <c r="H1212" i="23" s="1"/>
  <c r="H1213" i="23" s="1"/>
  <c r="H1214" i="23" s="1"/>
  <c r="H1215" i="23" s="1"/>
  <c r="H1216" i="23" s="1"/>
  <c r="H1217" i="23" s="1"/>
  <c r="H1218" i="23" s="1"/>
  <c r="H1219" i="23" s="1"/>
  <c r="H1220" i="23" s="1"/>
  <c r="H1221" i="23" s="1"/>
  <c r="H1222" i="23" s="1"/>
  <c r="H1223" i="23" s="1"/>
  <c r="H1224" i="23" s="1"/>
  <c r="H1225" i="23" s="1"/>
  <c r="H1226" i="23" s="1"/>
  <c r="H1227" i="23" s="1"/>
  <c r="H1228" i="23" s="1"/>
  <c r="H1229" i="23" s="1"/>
  <c r="H1230" i="23" s="1"/>
  <c r="H1231" i="23" s="1"/>
  <c r="H1232" i="23" s="1"/>
  <c r="H1233" i="23" s="1"/>
  <c r="H1234" i="23" s="1"/>
  <c r="H1235" i="23" s="1"/>
  <c r="H1236" i="23" s="1"/>
  <c r="H1237" i="23" s="1"/>
  <c r="H1238" i="23" s="1"/>
  <c r="H1239" i="23" s="1"/>
  <c r="H1240" i="23" s="1"/>
  <c r="H1241" i="23" s="1"/>
  <c r="H1242" i="23" s="1"/>
  <c r="H1243" i="23" s="1"/>
  <c r="H1244" i="23" s="1"/>
  <c r="H1245" i="23" s="1"/>
  <c r="H1246" i="23" s="1"/>
  <c r="H1247" i="23" s="1"/>
  <c r="H1248" i="23" s="1"/>
  <c r="H1249" i="23" s="1"/>
  <c r="H1250" i="23" s="1"/>
  <c r="H1251" i="23" s="1"/>
  <c r="H1252" i="23" s="1"/>
  <c r="H1253" i="23" s="1"/>
  <c r="H1254" i="23" s="1"/>
  <c r="H1255" i="23" s="1"/>
  <c r="H1256" i="23" s="1"/>
  <c r="H1257" i="23" s="1"/>
  <c r="H1258" i="23" s="1"/>
  <c r="H1259" i="23" s="1"/>
  <c r="H1260" i="23" s="1"/>
  <c r="H1261" i="23" s="1"/>
  <c r="H1262" i="23" s="1"/>
  <c r="H1263" i="23" s="1"/>
  <c r="H1264" i="23" s="1"/>
  <c r="H1265" i="23" s="1"/>
  <c r="H1266" i="23" s="1"/>
  <c r="H1267" i="23" s="1"/>
  <c r="H1268" i="23" s="1"/>
  <c r="H1269" i="23" s="1"/>
  <c r="H1270" i="23" s="1"/>
  <c r="H1271" i="23" s="1"/>
  <c r="H1272" i="23" s="1"/>
  <c r="H1273" i="23" s="1"/>
  <c r="H1274" i="23" s="1"/>
  <c r="H1275" i="23" s="1"/>
  <c r="H1276" i="23" s="1"/>
  <c r="H1277" i="23" s="1"/>
  <c r="H1278" i="23" s="1"/>
  <c r="H1279" i="23" s="1"/>
  <c r="H1280" i="23" s="1"/>
  <c r="H1281" i="23" s="1"/>
  <c r="H1282" i="23" s="1"/>
  <c r="H1283" i="23" s="1"/>
  <c r="H1284" i="23" s="1"/>
  <c r="H1285" i="23" s="1"/>
  <c r="H1286" i="23" s="1"/>
  <c r="H1287" i="23" s="1"/>
  <c r="H1288" i="23" s="1"/>
  <c r="H1289" i="23" s="1"/>
  <c r="H1290" i="23" s="1"/>
  <c r="H1291" i="23" s="1"/>
  <c r="H1292" i="23" s="1"/>
  <c r="H1293" i="23" s="1"/>
  <c r="H1294" i="23" s="1"/>
  <c r="H1295" i="23" s="1"/>
  <c r="H1296" i="23" s="1"/>
  <c r="H1297" i="23" s="1"/>
  <c r="H1298" i="23" s="1"/>
  <c r="H1299" i="23" s="1"/>
  <c r="H1300" i="23" s="1"/>
  <c r="H1301" i="23" s="1"/>
  <c r="H1302" i="23" s="1"/>
  <c r="H1303" i="23" s="1"/>
  <c r="H1304" i="23" s="1"/>
  <c r="H1305" i="23" s="1"/>
  <c r="H1306" i="23" s="1"/>
  <c r="H1307" i="23" s="1"/>
  <c r="H1308" i="23" s="1"/>
  <c r="H1309" i="23" s="1"/>
  <c r="H1310" i="23" s="1"/>
  <c r="H1311" i="23" s="1"/>
  <c r="H1312" i="23" s="1"/>
  <c r="H1313" i="23" s="1"/>
  <c r="H1314" i="23" s="1"/>
  <c r="H1315" i="23" s="1"/>
  <c r="H1316" i="23" s="1"/>
  <c r="H1317" i="23" s="1"/>
  <c r="H1318" i="23" s="1"/>
  <c r="H1319" i="23" s="1"/>
  <c r="H1320" i="23" s="1"/>
  <c r="H1321" i="23" s="1"/>
  <c r="H1322" i="23" s="1"/>
  <c r="H1323" i="23" s="1"/>
  <c r="H1324" i="23" s="1"/>
  <c r="H1325" i="23" s="1"/>
  <c r="H1326" i="23" s="1"/>
  <c r="H1327" i="23" s="1"/>
  <c r="H1328" i="23" s="1"/>
  <c r="H1329" i="23" s="1"/>
  <c r="H1330" i="23" s="1"/>
  <c r="H1331" i="23" s="1"/>
  <c r="H1332" i="23" s="1"/>
  <c r="H1333" i="23" s="1"/>
  <c r="H1334" i="23" s="1"/>
  <c r="H1335" i="23" s="1"/>
  <c r="H1336" i="23" s="1"/>
  <c r="H1337" i="23" s="1"/>
  <c r="H1338" i="23" s="1"/>
  <c r="H1339" i="23" s="1"/>
  <c r="H1340" i="23" s="1"/>
  <c r="H1341" i="23" s="1"/>
  <c r="H1342" i="23" s="1"/>
  <c r="H1343" i="23" s="1"/>
  <c r="H1344" i="23" s="1"/>
  <c r="H1345" i="23" s="1"/>
  <c r="H1346" i="23" s="1"/>
  <c r="H1347" i="23" s="1"/>
  <c r="H1348" i="23" s="1"/>
  <c r="H1349" i="23" s="1"/>
  <c r="H1350" i="23" s="1"/>
  <c r="H1351" i="23" s="1"/>
  <c r="H1352" i="23" s="1"/>
  <c r="H1353" i="23" s="1"/>
  <c r="H1354" i="23" s="1"/>
  <c r="H1355" i="23" s="1"/>
  <c r="H1356" i="23" s="1"/>
  <c r="H1357" i="23" s="1"/>
  <c r="H1358" i="23" s="1"/>
  <c r="H1359" i="23" s="1"/>
  <c r="H1360" i="23" s="1"/>
  <c r="H1361" i="23" s="1"/>
  <c r="H1362" i="23" s="1"/>
  <c r="H1363" i="23" s="1"/>
  <c r="H1364" i="23" s="1"/>
  <c r="H1365" i="23" s="1"/>
  <c r="H1366" i="23" s="1"/>
  <c r="H1367" i="23" s="1"/>
  <c r="H1368" i="23" s="1"/>
  <c r="H1369" i="23" s="1"/>
  <c r="H1370" i="23" s="1"/>
  <c r="H1371" i="23" s="1"/>
  <c r="H1372" i="23" s="1"/>
  <c r="I150" i="23"/>
  <c r="I151" i="23" s="1"/>
  <c r="I152" i="23" s="1"/>
  <c r="I153" i="23" s="1"/>
  <c r="I154" i="23" s="1"/>
  <c r="I155" i="23" s="1"/>
  <c r="I156" i="23" s="1"/>
  <c r="I157" i="23" s="1"/>
  <c r="I158" i="23" s="1"/>
  <c r="I159" i="23" s="1"/>
  <c r="I160" i="23" s="1"/>
  <c r="I161" i="23" s="1"/>
  <c r="I162" i="23" s="1"/>
  <c r="I163" i="23" s="1"/>
  <c r="I164" i="23" s="1"/>
  <c r="I165" i="23" s="1"/>
  <c r="I166" i="23" s="1"/>
  <c r="I167" i="23" s="1"/>
  <c r="I168" i="23" s="1"/>
  <c r="I169" i="23" s="1"/>
  <c r="I458" i="23"/>
  <c r="I459" i="23" s="1"/>
  <c r="I460" i="23" s="1"/>
  <c r="I461" i="23" s="1"/>
  <c r="I462" i="23" s="1"/>
  <c r="I463" i="23" s="1"/>
  <c r="I464" i="23" s="1"/>
  <c r="I465" i="23" s="1"/>
  <c r="I466" i="23" s="1"/>
  <c r="I467" i="23" s="1"/>
  <c r="I468" i="23" s="1"/>
  <c r="I469" i="23" s="1"/>
  <c r="I470" i="23" s="1"/>
  <c r="I471" i="23" s="1"/>
  <c r="I472" i="23" s="1"/>
  <c r="I473" i="23" s="1"/>
  <c r="I474" i="23" s="1"/>
  <c r="I475" i="23" s="1"/>
  <c r="I476" i="23" s="1"/>
  <c r="I477" i="23" s="1"/>
  <c r="I478" i="23" s="1"/>
  <c r="I479" i="23" s="1"/>
  <c r="I480" i="23" s="1"/>
  <c r="I481" i="23" s="1"/>
  <c r="I482" i="23" s="1"/>
  <c r="I483" i="23" s="1"/>
  <c r="I484" i="23" s="1"/>
  <c r="I606" i="23"/>
  <c r="I607" i="23" s="1"/>
  <c r="I608" i="23" s="1"/>
  <c r="I609" i="23" s="1"/>
  <c r="I610" i="23" s="1"/>
  <c r="I611" i="23" s="1"/>
  <c r="I612" i="23" s="1"/>
  <c r="I613" i="23" s="1"/>
  <c r="I614" i="23" s="1"/>
  <c r="I615" i="23" s="1"/>
  <c r="I616" i="23" s="1"/>
  <c r="I617" i="23" s="1"/>
  <c r="I618" i="23" s="1"/>
  <c r="I619" i="23" s="1"/>
  <c r="I620" i="23" s="1"/>
  <c r="I621" i="23" s="1"/>
  <c r="I622" i="23" s="1"/>
  <c r="I623" i="23" s="1"/>
  <c r="I624" i="23" s="1"/>
  <c r="I625" i="23" s="1"/>
  <c r="I626" i="23" s="1"/>
  <c r="I627" i="23" s="1"/>
  <c r="I628" i="23" s="1"/>
  <c r="I629" i="23" s="1"/>
  <c r="I630" i="23" s="1"/>
  <c r="I631" i="23" s="1"/>
  <c r="I632" i="23" s="1"/>
  <c r="I633" i="23" s="1"/>
  <c r="I634" i="23" s="1"/>
  <c r="I635" i="23" s="1"/>
  <c r="I636" i="23" s="1"/>
  <c r="I637" i="23" s="1"/>
  <c r="I638" i="23" s="1"/>
  <c r="I639" i="23" s="1"/>
  <c r="I640" i="23" s="1"/>
  <c r="I641" i="23" s="1"/>
  <c r="I642" i="23" s="1"/>
  <c r="I643" i="23" s="1"/>
  <c r="I644" i="23" s="1"/>
  <c r="I645" i="23" s="1"/>
  <c r="I646" i="23" s="1"/>
  <c r="I647" i="23" s="1"/>
  <c r="I648" i="23" s="1"/>
  <c r="I649" i="23" s="1"/>
  <c r="I650" i="23" s="1"/>
  <c r="I651" i="23" s="1"/>
  <c r="I652" i="23" s="1"/>
  <c r="I653" i="23" s="1"/>
  <c r="I654" i="23" s="1"/>
  <c r="I655" i="23" s="1"/>
  <c r="I656" i="23" s="1"/>
  <c r="I657" i="23" s="1"/>
  <c r="I658" i="23" s="1"/>
  <c r="I659" i="23" s="1"/>
  <c r="I660" i="23" s="1"/>
  <c r="I661" i="23" s="1"/>
  <c r="I662" i="23"/>
  <c r="I770" i="23"/>
  <c r="I1374" i="23"/>
  <c r="I1550" i="23"/>
  <c r="J1662" i="23"/>
  <c r="I3" i="23"/>
  <c r="H10" i="8"/>
  <c r="H13" i="8" s="1"/>
  <c r="G13" i="8"/>
  <c r="E13" i="8"/>
  <c r="F10" i="8"/>
  <c r="F13" i="8" s="1"/>
  <c r="H6" i="8"/>
  <c r="G9" i="8"/>
  <c r="E9" i="8"/>
  <c r="H9" i="8"/>
  <c r="F6" i="8"/>
  <c r="F9" i="8" s="1"/>
  <c r="G5" i="8"/>
  <c r="H5" i="8"/>
  <c r="H2" i="8"/>
  <c r="E5" i="8"/>
  <c r="F2" i="8" l="1"/>
  <c r="F5" i="8" s="1"/>
  <c r="J12" i="17" l="1"/>
  <c r="J13" i="17"/>
  <c r="J14" i="17"/>
  <c r="J15" i="17"/>
  <c r="J8" i="17"/>
  <c r="J9" i="17"/>
  <c r="J10" i="17"/>
  <c r="J11" i="17"/>
  <c r="J4" i="17" l="1"/>
  <c r="J5" i="17"/>
  <c r="J6" i="17"/>
  <c r="J7" i="17"/>
</calcChain>
</file>

<file path=xl/sharedStrings.xml><?xml version="1.0" encoding="utf-8"?>
<sst xmlns="http://schemas.openxmlformats.org/spreadsheetml/2006/main" count="5808" uniqueCount="3468">
  <si>
    <t>Date Raised</t>
  </si>
  <si>
    <t>Category</t>
  </si>
  <si>
    <t>Issue Title</t>
  </si>
  <si>
    <t>Description and Impact</t>
  </si>
  <si>
    <t>Status</t>
  </si>
  <si>
    <t xml:space="preserve">Cost </t>
  </si>
  <si>
    <t>Mitigation</t>
  </si>
  <si>
    <t xml:space="preserve">Action by Date </t>
  </si>
  <si>
    <t>Title</t>
  </si>
  <si>
    <t>Issue Date</t>
  </si>
  <si>
    <t>Effect on Programme</t>
  </si>
  <si>
    <t>Comments</t>
  </si>
  <si>
    <t>EW No.</t>
  </si>
  <si>
    <t>Notification of</t>
  </si>
  <si>
    <t>Cost Implications</t>
  </si>
  <si>
    <t>RAG Rating</t>
  </si>
  <si>
    <t>Risk Title</t>
  </si>
  <si>
    <t xml:space="preserve">Threat/Opportunity </t>
  </si>
  <si>
    <t>Risk Description</t>
  </si>
  <si>
    <t>Effect of Risk</t>
  </si>
  <si>
    <t>Project Stage</t>
  </si>
  <si>
    <t>Likelihood</t>
  </si>
  <si>
    <t xml:space="preserve">Impact </t>
  </si>
  <si>
    <t xml:space="preserve">Risk Score </t>
  </si>
  <si>
    <t>Risk Control Measures</t>
  </si>
  <si>
    <t>Threat</t>
  </si>
  <si>
    <t>ID</t>
  </si>
  <si>
    <t>Description</t>
  </si>
  <si>
    <t>Stage 0</t>
  </si>
  <si>
    <t xml:space="preserve">Stage 1 </t>
  </si>
  <si>
    <t>Stage 2</t>
  </si>
  <si>
    <t>Stage 3</t>
  </si>
  <si>
    <t>Stage 4</t>
  </si>
  <si>
    <t>Stage 5</t>
  </si>
  <si>
    <t>Stage 6</t>
  </si>
  <si>
    <t>Stage 7</t>
  </si>
  <si>
    <t>TQ Ref No.</t>
  </si>
  <si>
    <t>Subject</t>
  </si>
  <si>
    <t>Date Received</t>
  </si>
  <si>
    <t>Date Replied</t>
  </si>
  <si>
    <t>Instruction required?</t>
  </si>
  <si>
    <t>Reason Instruction Required</t>
  </si>
  <si>
    <t>Approval to issue Instruction received?</t>
  </si>
  <si>
    <t>Date Instruction Issued</t>
  </si>
  <si>
    <t xml:space="preserve">Status </t>
  </si>
  <si>
    <t>Activity / Procedure / Element</t>
  </si>
  <si>
    <t>Severity</t>
  </si>
  <si>
    <t>Priority</t>
  </si>
  <si>
    <t>Project</t>
  </si>
  <si>
    <t>Date</t>
  </si>
  <si>
    <t>Current Development Cost (CD)</t>
  </si>
  <si>
    <t>Spend to Date</t>
  </si>
  <si>
    <t xml:space="preserve">Threat </t>
  </si>
  <si>
    <t>Further volumes of ACMs could be detected.</t>
  </si>
  <si>
    <t>Open</t>
  </si>
  <si>
    <t xml:space="preserve">Potential exposure to asbestos in excess of  the levels anticipated – workforce and members of the public. </t>
  </si>
  <si>
    <t>Potential health impact for those in the area of the site, or working on the site.</t>
  </si>
  <si>
    <t>Health implications, reputational damage.</t>
  </si>
  <si>
    <t>Contractor to follow RAMS and report if material visibly identified.</t>
  </si>
  <si>
    <t xml:space="preserve"> Earthwork strategy</t>
  </si>
  <si>
    <t>Fairhurst design w/c 4th October will ensure efficient use of material to minimise waste offsite and use the contaminated material safely.</t>
  </si>
  <si>
    <t xml:space="preserve">Completion date for offsite culvert works </t>
  </si>
  <si>
    <t>Delay to programme/ EoT claim</t>
  </si>
  <si>
    <t>Monitor progress and prompt response to TQ's.</t>
  </si>
  <si>
    <t>Plant and vehicle movements, including site deliveries through a residential area and nearby school and nursery.</t>
  </si>
  <si>
    <t>Risk of plant being left onsite over night. Large vehicles moving during school hours.</t>
  </si>
  <si>
    <t>Health &amp; Safety incidents more likely to occur</t>
  </si>
  <si>
    <t>Ensure areas of movement are contained and appropriate signage in place. Limit deliveries to site to evenings and weekends where possible.</t>
  </si>
  <si>
    <t>Unidentified/ unchartered services.</t>
  </si>
  <si>
    <t>Risk of unchartered services being identified on the site</t>
  </si>
  <si>
    <t>Contractor to highlight unchartered services</t>
  </si>
  <si>
    <t>Phased parking</t>
  </si>
  <si>
    <t>Timber Kit TQ's</t>
  </si>
  <si>
    <t>Design team are currently responding to TQ's required by the timber kit sub-contractor. The sub-contractor requires all responses by 27/11/2019</t>
  </si>
  <si>
    <t>Timber-kit sub-contractor has sent detailed email stating all information required.</t>
  </si>
  <si>
    <t>Unforeseen ground conditions</t>
  </si>
  <si>
    <t>Increase in cost.</t>
  </si>
  <si>
    <t xml:space="preserve">Technical Query response times </t>
  </si>
  <si>
    <t xml:space="preserve">TQ's are not responded to, by design team in a timely manner. </t>
  </si>
  <si>
    <t>Contractor Progress</t>
  </si>
  <si>
    <t>Delay to completion date</t>
  </si>
  <si>
    <t>Impact start dates and programme</t>
  </si>
  <si>
    <t>Late/evolving client changes during RIBA Stage 5-6 to be monitored.</t>
  </si>
  <si>
    <t xml:space="preserve">Mild winter </t>
  </si>
  <si>
    <t>Opportunity</t>
  </si>
  <si>
    <t xml:space="preserve">Moderate temperatures may allow site activities to progress </t>
  </si>
  <si>
    <t>Forecast for moderate winter in 2019 at this time</t>
  </si>
  <si>
    <t xml:space="preserve">Systems </t>
  </si>
  <si>
    <t>A new communication system is being used for the project (SharePoint).</t>
  </si>
  <si>
    <t>Information or 'reply by' dates are missed or team members fail to use the system efficiently.</t>
  </si>
  <si>
    <t>Landscape requirements</t>
  </si>
  <si>
    <t>RCC approval requires revised bellmouth</t>
  </si>
  <si>
    <t>Instruction to proceed with Bellmouth is issued late.</t>
  </si>
  <si>
    <t>Fairhurst to provide updated Bellmouth drawing/ co-ordinates ASAP.</t>
  </si>
  <si>
    <t>Utilities Quotations</t>
  </si>
  <si>
    <t>Threat/Opportunity</t>
  </si>
  <si>
    <t>Utilities quotes are to be refreshed, the cost might have increased since the original quotation was received.</t>
  </si>
  <si>
    <t>Change to cost</t>
  </si>
  <si>
    <t>Utilities quotations are currently being refreshed. Review opportunity / risk again when new quotations received.</t>
  </si>
  <si>
    <t>Delay to Statutory Approvals</t>
  </si>
  <si>
    <t xml:space="preserve">Delayed responses from statutory bodies may delay programme </t>
  </si>
  <si>
    <t>Neighbours complaints</t>
  </si>
  <si>
    <t>The site location is in a dense residential area in close proximity to construction activities. There is a chance of neighbours raising nuisance complaints i.e. noise, dust and vibration.</t>
  </si>
  <si>
    <t>Inform neighbours of progress on site and provide advance notice of noisy works.</t>
  </si>
  <si>
    <t xml:space="preserve">Site Security </t>
  </si>
  <si>
    <t xml:space="preserve">The site is located in a densely populated residential social housing area. </t>
  </si>
  <si>
    <t>Safety and reputational damage.</t>
  </si>
  <si>
    <t xml:space="preserve">Ensure site security systems are maintained and reviewed as works progress. </t>
  </si>
  <si>
    <t>Delivery of Units</t>
  </si>
  <si>
    <t>Client Resource</t>
  </si>
  <si>
    <t>Delivery Resource</t>
  </si>
  <si>
    <t xml:space="preserve">Client delivery resource are not aligned with the Programme Vision and strategic priorities, thus nullifying conflict in ideas </t>
  </si>
  <si>
    <t>The approved blueprint will detail all processes and should be read by everyone involved in the programme and complied with at all times.</t>
  </si>
  <si>
    <t>Resource</t>
  </si>
  <si>
    <t>Budget</t>
  </si>
  <si>
    <t>Reduction in units on all direct sites will increase pressure on resources.</t>
  </si>
  <si>
    <t>001</t>
  </si>
  <si>
    <t>002</t>
  </si>
  <si>
    <t>003</t>
  </si>
  <si>
    <t>004</t>
  </si>
  <si>
    <t>005</t>
  </si>
  <si>
    <t>006</t>
  </si>
  <si>
    <t>007</t>
  </si>
  <si>
    <t>008</t>
  </si>
  <si>
    <t>009</t>
  </si>
  <si>
    <t>010</t>
  </si>
  <si>
    <t>011</t>
  </si>
  <si>
    <t>012</t>
  </si>
  <si>
    <t>013</t>
  </si>
  <si>
    <t>014</t>
  </si>
  <si>
    <t>Existing Drainage Foul Pipe</t>
  </si>
  <si>
    <t>NPO for culvert works</t>
  </si>
  <si>
    <t>Reinstatement Requirements</t>
  </si>
  <si>
    <t>Scoot loops for traffic lights</t>
  </si>
  <si>
    <t>Revised BoQ item K732</t>
  </si>
  <si>
    <t>Deep watermain</t>
  </si>
  <si>
    <t xml:space="preserve">  MH 4 / Cast Iron Pipe </t>
  </si>
  <si>
    <t xml:space="preserve">Moving of manhole 8 </t>
  </si>
  <si>
    <t>Additional Headwall Fencing</t>
  </si>
  <si>
    <t>Heras Fencing</t>
  </si>
  <si>
    <t>017</t>
  </si>
  <si>
    <t xml:space="preserve">Traffic Loops </t>
  </si>
  <si>
    <t>018</t>
  </si>
  <si>
    <t>Earthworks Strategy Document</t>
  </si>
  <si>
    <t>019</t>
  </si>
  <si>
    <t xml:space="preserve">Bellmouth and Sewers </t>
  </si>
  <si>
    <t>020</t>
  </si>
  <si>
    <t>Gas Main Location</t>
  </si>
  <si>
    <t>021</t>
  </si>
  <si>
    <t>022</t>
  </si>
  <si>
    <t>Removal of  Fly Tipping Debris from site</t>
  </si>
  <si>
    <t>Closed</t>
  </si>
  <si>
    <t>Client Acknowledgement</t>
  </si>
  <si>
    <t>No</t>
  </si>
  <si>
    <t>N/A</t>
  </si>
  <si>
    <t>Yes</t>
  </si>
  <si>
    <t>Legal Resources</t>
  </si>
  <si>
    <t>Station / bench mark points for Drainage</t>
  </si>
  <si>
    <t>Manhole covers Identification</t>
  </si>
  <si>
    <t>Swale levels</t>
  </si>
  <si>
    <t>Setting out information Stronsay park swale section</t>
  </si>
  <si>
    <t>Additional works</t>
  </si>
  <si>
    <t>Trench reinstatement in carriageway</t>
  </si>
  <si>
    <t>Swale Crossing</t>
  </si>
  <si>
    <t>Removal of Scope</t>
  </si>
  <si>
    <t>Change to the works</t>
  </si>
  <si>
    <t>Excluded from BoQ</t>
  </si>
  <si>
    <t>Conflict with domestic foul &amp; storm drainage</t>
  </si>
  <si>
    <t>Revised drawings issued</t>
  </si>
  <si>
    <t>Excavation and Replacing Kerb Log Kerb</t>
  </si>
  <si>
    <t>Stock Pile</t>
  </si>
  <si>
    <t>No response issued, answered under TQ023</t>
  </si>
  <si>
    <t>Earthworks Strategy Cut and Fill</t>
  </si>
  <si>
    <t>Existing Stockpile</t>
  </si>
  <si>
    <t>Mains Services</t>
  </si>
  <si>
    <t>Routes for Electrical Wiring within flats</t>
  </si>
  <si>
    <t>Position of HE and Routes for Plumbing and Heating Pipework within flats</t>
  </si>
  <si>
    <t>Position of Mains services Incoming ducts including type and size to each stairwell in each block of flats</t>
  </si>
  <si>
    <t>Positions of Drainage Pop ups</t>
  </si>
  <si>
    <t>Type of Facing Brick</t>
  </si>
  <si>
    <t>Manhole cover identification &amp; frame &amp; cover depth</t>
  </si>
  <si>
    <t>Cut &amp; Fill Levels drawing &amp; re use of site stockpile</t>
  </si>
  <si>
    <t>Mortar Specification and Colour for Block work and Facing brick for both sub structure and superstructure works</t>
  </si>
  <si>
    <t>?</t>
  </si>
  <si>
    <t>NBS spec VE Schedule</t>
  </si>
  <si>
    <t>Awaited - 25/11/2019</t>
  </si>
  <si>
    <t>Pipe size</t>
  </si>
  <si>
    <t>Speed bump</t>
  </si>
  <si>
    <t>Body of water within site</t>
  </si>
  <si>
    <t>PQS Contamination comment</t>
  </si>
  <si>
    <t>Draft instruction sent to Fairhurst and Langmuir &amp; Hay</t>
  </si>
  <si>
    <t>Survey Stations</t>
  </si>
  <si>
    <t>Foul Connections</t>
  </si>
  <si>
    <t>Excessive Top soil being discovered on site</t>
  </si>
  <si>
    <t>015</t>
  </si>
  <si>
    <t>016</t>
  </si>
  <si>
    <t>023</t>
  </si>
  <si>
    <t>024</t>
  </si>
  <si>
    <t xml:space="preserve">Swale Overflowing </t>
  </si>
  <si>
    <t xml:space="preserve">  MH 4  /   DIVERT</t>
  </si>
  <si>
    <t xml:space="preserve">Drainage Materials  </t>
  </si>
  <si>
    <t>Decision</t>
  </si>
  <si>
    <t>Date for Action</t>
  </si>
  <si>
    <t>Outstanding</t>
  </si>
  <si>
    <t>Ongoing</t>
  </si>
  <si>
    <t>Surveys- instruction to procced on original basis as timeframe to procure will affect procurement of Consultants</t>
  </si>
  <si>
    <t>Approved</t>
  </si>
  <si>
    <t>To be discussed at Procurement Workshop and update post</t>
  </si>
  <si>
    <t>Johnathan Belford to advise on Financial Models</t>
  </si>
  <si>
    <t>Delegated Authority to be agreed</t>
  </si>
  <si>
    <t>CCF 9, 11, 14 to be signed off</t>
  </si>
  <si>
    <t xml:space="preserve">Technical standards to be decided </t>
  </si>
  <si>
    <t>Project ID</t>
  </si>
  <si>
    <t>Is the emergency aid notice on display?</t>
  </si>
  <si>
    <t>Is the HSE what you should know poster on display?</t>
  </si>
  <si>
    <t>Is the employers liability insurance on display?</t>
  </si>
  <si>
    <t>Is the public liability insurance on display?</t>
  </si>
  <si>
    <t xml:space="preserve">Task Name </t>
  </si>
  <si>
    <t xml:space="preserve">Start Date </t>
  </si>
  <si>
    <t xml:space="preserve">Finish Date </t>
  </si>
  <si>
    <t>2.2.2</t>
  </si>
  <si>
    <t>2.2.3</t>
  </si>
  <si>
    <t>Previous Month Spend to Date</t>
  </si>
  <si>
    <t>Decision Due</t>
  </si>
  <si>
    <t>RIBA Stage</t>
  </si>
  <si>
    <t>Progress</t>
  </si>
  <si>
    <t>RIBA Stage 0</t>
  </si>
  <si>
    <t>RIBA Stage 1</t>
  </si>
  <si>
    <t>RIBA Stage 2</t>
  </si>
  <si>
    <t>RIBA Stage 3</t>
  </si>
  <si>
    <t>RIBA Stage 4</t>
  </si>
  <si>
    <t>RIBA Stage 5</t>
  </si>
  <si>
    <t>RIBA Stage 6</t>
  </si>
  <si>
    <t>RIBA Stage 7</t>
  </si>
  <si>
    <t xml:space="preserve">CAL Status </t>
  </si>
  <si>
    <t>Technical</t>
  </si>
  <si>
    <t>Legal</t>
  </si>
  <si>
    <t xml:space="preserve">Commercial Risks </t>
  </si>
  <si>
    <t>FACILITATING WORKS</t>
  </si>
  <si>
    <t>Toxic/hazardous/contaminated material treatment</t>
  </si>
  <si>
    <t>0.1.1</t>
  </si>
  <si>
    <t>Toxic or hazardous material removal</t>
  </si>
  <si>
    <t>0.1.1.1</t>
  </si>
  <si>
    <t>Toxic or hazardous material removal: details to be stated.</t>
  </si>
  <si>
    <t>0.1.1.2</t>
  </si>
  <si>
    <t>Toxic or hazardous chemical removal: details to be stated.</t>
  </si>
  <si>
    <t>0.1.2</t>
  </si>
  <si>
    <t>Contaminated land</t>
  </si>
  <si>
    <t>0.1.2.1</t>
  </si>
  <si>
    <t>Contaminated ground material removal: details to be stated.</t>
  </si>
  <si>
    <t>0.1.2.2</t>
  </si>
  <si>
    <t>Contaminated ground material treatment: details to be stated.</t>
  </si>
  <si>
    <t>0.1.3</t>
  </si>
  <si>
    <t>Eradication of plant growth</t>
  </si>
  <si>
    <t>0.1.3.1</t>
  </si>
  <si>
    <t>Eradication by dig and dump strategy: details to be stated.</t>
  </si>
  <si>
    <t>0.1.3.2</t>
  </si>
  <si>
    <t>Eradication by chemical treatment: details to be stated.</t>
  </si>
  <si>
    <t>0.2</t>
  </si>
  <si>
    <t>Major demolition works</t>
  </si>
  <si>
    <t>0.2.1</t>
  </si>
  <si>
    <t>Demolition works</t>
  </si>
  <si>
    <t>0.2.1.1</t>
  </si>
  <si>
    <t>Demolition of entire buildings: details to be stated.</t>
  </si>
  <si>
    <t>0.2.1.2</t>
  </si>
  <si>
    <t>Demolition of major parts of existing buildings: details to be stated.</t>
  </si>
  <si>
    <t>0.2.1.3</t>
  </si>
  <si>
    <t>Temporary propping to existing basement retaining walls: details, including type of material, whether single or double props, type of anchor blocks/foundations, to be stated.</t>
  </si>
  <si>
    <t>0.2.1.4</t>
  </si>
  <si>
    <t>Extra over temporary propping for providing wailings: details, including type of material, to be stated.</t>
  </si>
  <si>
    <t>0.2.1.5</t>
  </si>
  <si>
    <t>Periodic technical inspections of temporary propping: details to be stated.</t>
  </si>
  <si>
    <t>0.2.1.6</t>
  </si>
  <si>
    <t>Returning to site to reposition temporary props: details, including type of material, whether single or double props, type of anchor blocks/foundations (if new required), to be stated.</t>
  </si>
  <si>
    <t>0.2.1.7</t>
  </si>
  <si>
    <t>Removal of temporary props: details to be stated.</t>
  </si>
  <si>
    <t>0.2.1.8</t>
  </si>
  <si>
    <t>Removal of wailings: details to be stated.</t>
  </si>
  <si>
    <t>0.2.1.9</t>
  </si>
  <si>
    <t>Grubbing up of anchor blocks/foundations to temporary props and infilling voids: details, including type of filling material, size of void to be stated.</t>
  </si>
  <si>
    <t>0.2.2</t>
  </si>
  <si>
    <t>Soft strip works</t>
  </si>
  <si>
    <t>0.2.2.1</t>
  </si>
  <si>
    <t>Preparatory to demolition: extent of works to be stated.</t>
  </si>
  <si>
    <t>0.2.2.2</t>
  </si>
  <si>
    <t>Preparatory to refurbishment: extent of works to be stated.</t>
  </si>
  <si>
    <t>0.3</t>
  </si>
  <si>
    <t>Temporary support to adjacent structures</t>
  </si>
  <si>
    <t>0.3.1</t>
  </si>
  <si>
    <t>0.3.1.1</t>
  </si>
  <si>
    <t>Support structures: details to be stated.</t>
  </si>
  <si>
    <t>0.3.1.2</t>
  </si>
  <si>
    <t>Taking down and repositioning support structures: details to be stated.</t>
  </si>
  <si>
    <t>0.3.1.3</t>
  </si>
  <si>
    <t>Periodic technical inspections of temporary support structures: details to be stated.</t>
  </si>
  <si>
    <t>0.3.1.4</t>
  </si>
  <si>
    <t>Removing support structures: details to be stated.</t>
  </si>
  <si>
    <t>0.4</t>
  </si>
  <si>
    <t>Specialist groundworks</t>
  </si>
  <si>
    <t>0.4.1</t>
  </si>
  <si>
    <t>Site dewatering and pumping</t>
  </si>
  <si>
    <t>0.4.1.1</t>
  </si>
  <si>
    <t>Site dewatering: details to be stated.</t>
  </si>
  <si>
    <t>0.4.2</t>
  </si>
  <si>
    <t>Soil stabilisation measures</t>
  </si>
  <si>
    <t>0.4.2.1</t>
  </si>
  <si>
    <t>Soil stabilisation measures: details to be stated.</t>
  </si>
  <si>
    <t>0.4.3</t>
  </si>
  <si>
    <t>Ground gas venting measures</t>
  </si>
  <si>
    <t>0.4.3.1</t>
  </si>
  <si>
    <t>Ground gas venting: details to be stated.</t>
  </si>
  <si>
    <t>0.5</t>
  </si>
  <si>
    <t>Temporary diversion works</t>
  </si>
  <si>
    <t>0.5.1</t>
  </si>
  <si>
    <t>0.5.1.1</t>
  </si>
  <si>
    <t>Temporary diversion of drains: details to be stated.</t>
  </si>
  <si>
    <t>0.5.1.2</t>
  </si>
  <si>
    <t>Temporary diversion of services: details to be stated.</t>
  </si>
  <si>
    <t>0.5.1.3</t>
  </si>
  <si>
    <t>Temporary diversion of waterways: details to be stated.</t>
  </si>
  <si>
    <t>0.6</t>
  </si>
  <si>
    <t>Extraordinary site investigation works</t>
  </si>
  <si>
    <t>0.6.1</t>
  </si>
  <si>
    <t>Archaeological investigation</t>
  </si>
  <si>
    <t>0.6.1.1</t>
  </si>
  <si>
    <t>Excavation works: details to be stated.</t>
  </si>
  <si>
    <t>0.6.1.2</t>
  </si>
  <si>
    <t>Temporary screens and the like: details to be stated.</t>
  </si>
  <si>
    <t>0.6.1.3</t>
  </si>
  <si>
    <t>Attendance on archaeologists.</t>
  </si>
  <si>
    <t>0.6.2</t>
  </si>
  <si>
    <t>Reptile/wildlife mitigation measures</t>
  </si>
  <si>
    <t>0.6.2.1</t>
  </si>
  <si>
    <t>Physical reptile/wildlife mitigation measures: details to be stated.</t>
  </si>
  <si>
    <t>0.6.2.2</t>
  </si>
  <si>
    <t>Temporary fences, barriers and the like: details to be stated.</t>
  </si>
  <si>
    <t>0.6.2.3</t>
  </si>
  <si>
    <t>Attendance.</t>
  </si>
  <si>
    <t>0.6.3</t>
  </si>
  <si>
    <t>Other extraordinary site investigation works</t>
  </si>
  <si>
    <t>0.6.3.1</t>
  </si>
  <si>
    <t>Physical site investigation works: details to be stated.</t>
  </si>
  <si>
    <t>0.6.3.2</t>
  </si>
  <si>
    <t>Temporary screens, fences, barriers and the like: details to be stated.</t>
  </si>
  <si>
    <t>0.6.3.3</t>
  </si>
  <si>
    <t>1</t>
  </si>
  <si>
    <t>SUBSTRUCTURE</t>
  </si>
  <si>
    <t>1.1.1</t>
  </si>
  <si>
    <t>Standard foundations</t>
  </si>
  <si>
    <t>1.1.1.1</t>
  </si>
  <si>
    <t>Strip foundations: details, including depth of foundation, to be stated.</t>
  </si>
  <si>
    <t>1.1.1.2</t>
  </si>
  <si>
    <t>Isolated pad foundations: details, including size of and reinforcement rate (kg/m3) to pile cap, to be stated.</t>
  </si>
  <si>
    <t>1.1.1.3</t>
  </si>
  <si>
    <t>Extra for disposal of contaminated excavated material: details to be stated.</t>
  </si>
  <si>
    <t>1.1.2</t>
  </si>
  <si>
    <t>Specialist foundations</t>
  </si>
  <si>
    <t>Piled foundations:</t>
  </si>
  <si>
    <t>1.1.2.1</t>
  </si>
  <si>
    <t>Piling mats/platforms: details, including thickness of mat/platform (mm), to be stated.</t>
  </si>
  <si>
    <t>1.1.2.2</t>
  </si>
  <si>
    <t>Piling plant: details to be stated.</t>
  </si>
  <si>
    <t>1.1.2.3</t>
  </si>
  <si>
    <t>Moving piling rig to pile position.</t>
  </si>
  <si>
    <t>1.1.2.4</t>
  </si>
  <si>
    <t>Piles: details, including type, diameter (mm) and depth (m) of piles, to be stated.</t>
  </si>
  <si>
    <t>1.1.2.5</t>
  </si>
  <si>
    <t>Extra for pile casings or linings: details,  including material, length (m), diameter (mm) and if permanent or temporary, to be stated.</t>
  </si>
  <si>
    <t>1.1.2.6</t>
  </si>
  <si>
    <t>Caissons: details, including type, diameter  (mm) and depth (m) of caisson, to be stated.</t>
  </si>
  <si>
    <t>1.1.2.7</t>
  </si>
  <si>
    <t>Disposal of excavated material arising from piling.</t>
  </si>
  <si>
    <t>1.1.2.8</t>
  </si>
  <si>
    <t>Extra for breaking through obstructions.</t>
  </si>
  <si>
    <t>1.1.2.9</t>
  </si>
  <si>
    <t>Cutting off tops of concrete piles and preparing pile heads.</t>
  </si>
  <si>
    <t>1.1.2.10</t>
  </si>
  <si>
    <t>Pile tests: details, including type of test, pile type, diameter of pile and number of piles to be stated.</t>
  </si>
  <si>
    <t>1.1.2.11</t>
  </si>
  <si>
    <t>Vibro-compacted columns: details, including size (mm) and length (m) of column, to be stated.</t>
  </si>
  <si>
    <t>1.1.2.12</t>
  </si>
  <si>
    <t>Pile caps: details, including size of and reinforcement rate (kg/m3) to pile cap, to be stated.</t>
  </si>
  <si>
    <t>1.1.2.13</t>
  </si>
  <si>
    <t>Ground beams: details, including size of and reinforcement rate (kg/m3) to pile cap, to be stated.</t>
  </si>
  <si>
    <t>Underpinning:</t>
  </si>
  <si>
    <t>1.1.2.14</t>
  </si>
  <si>
    <t>Underpinning: details to be stated.</t>
  </si>
  <si>
    <t>1.1.3</t>
  </si>
  <si>
    <t>1.1.3.1</t>
  </si>
  <si>
    <t>1.1.3.2</t>
  </si>
  <si>
    <t>1.1.3.3</t>
  </si>
  <si>
    <t>1.1.3.4</t>
  </si>
  <si>
    <t>1.1.3.5</t>
  </si>
  <si>
    <t>Retaining walls at changes in level: details, including thickness (mm), height (m) and reinforcement rate (kg/m3), to be stated.</t>
  </si>
  <si>
    <t>1.1.3.6</t>
  </si>
  <si>
    <t>Designed joints: details, including height (mm), to be stated.</t>
  </si>
  <si>
    <t>1.1.3.7</t>
  </si>
  <si>
    <t>Drainage below ground: details, including average depth of trench (m), type and nominal size of pipe (mm), and materials for beds and  haunchings/surrounds, to be stated.</t>
  </si>
  <si>
    <t>1.1.3.8</t>
  </si>
  <si>
    <t>Gullies, floor outlets and the like: details to be stated.</t>
  </si>
  <si>
    <t>1.1.3.9</t>
  </si>
  <si>
    <t>Internal manholes, catch-pits, petrol interceptors or the like: details to be stated.</t>
  </si>
  <si>
    <t>1.1.3.10</t>
  </si>
  <si>
    <t>Testing of drainage installations.</t>
  </si>
  <si>
    <t>1.1.3.11</t>
  </si>
  <si>
    <t>Commissioning of drainage installations.</t>
  </si>
  <si>
    <t>1.1.4</t>
  </si>
  <si>
    <t>Basement excavation</t>
  </si>
  <si>
    <t>1.1.4.1</t>
  </si>
  <si>
    <t>Basement excavation: details, including average depth of excavation, to be stated.</t>
  </si>
  <si>
    <t>1.1.4.2</t>
  </si>
  <si>
    <t>Disposal of excavated material: details to be stated.</t>
  </si>
  <si>
    <t>1.1.4.3</t>
  </si>
  <si>
    <t>1.1.4.4</t>
  </si>
  <si>
    <t>Earthwork support: details to be stated.</t>
  </si>
  <si>
    <t>1.1.4.5</t>
  </si>
  <si>
    <t>Additional excavation: details to be stated.</t>
  </si>
  <si>
    <t>1.1.5</t>
  </si>
  <si>
    <t>Basement retaining walls</t>
  </si>
  <si>
    <t>Basement retaining walls:</t>
  </si>
  <si>
    <t>1.1.5.1</t>
  </si>
  <si>
    <t>Basement retaining wall: details to be stated.</t>
  </si>
  <si>
    <t>Embedded basement retaining walls:</t>
  </si>
  <si>
    <t>1.1.5.2</t>
  </si>
  <si>
    <t>1.1.5.3</t>
  </si>
  <si>
    <t>1.1.5.4</t>
  </si>
  <si>
    <t>1.1.5.5</t>
  </si>
  <si>
    <t>Guide walls: details to be stated.</t>
  </si>
  <si>
    <t>1.1.5.6</t>
  </si>
  <si>
    <t>Piles: details, including type, diameter (mm), depth (m), total length (m) and embedded length (m) of piles of piles, to be stated.</t>
  </si>
  <si>
    <t>1.1.5.7</t>
  </si>
  <si>
    <t>Contiguous bored pile walls: details, including diameter (mm), depth (m), total length (m) and embedded length (m) of piles of piles, to be stated.</t>
  </si>
  <si>
    <t>1.1.5.8</t>
  </si>
  <si>
    <t>1.1.5.9</t>
  </si>
  <si>
    <t>Cutting off tops of concrete piles.</t>
  </si>
  <si>
    <t>1.1.5.10</t>
  </si>
  <si>
    <t>Steel sheet piling: details, including total area (m2) and total driven area (m2) to be stated.</t>
  </si>
  <si>
    <t>1.1.5.11</t>
  </si>
  <si>
    <t>Cutting off surplus lengths steel sheet piling.</t>
  </si>
  <si>
    <t>1.1.5.12</t>
  </si>
  <si>
    <t>Pile tests: details to be stated.</t>
  </si>
  <si>
    <t>1.1.5.13</t>
  </si>
  <si>
    <t>Diaphragm walls: details, including depth of excavation, thickness (mm) of wall reinforcement rate (kg/m3), to be stated.</t>
  </si>
  <si>
    <t>1.1.5.14</t>
  </si>
  <si>
    <t>Ground anchors: details, including type, to be stated.</t>
  </si>
  <si>
    <t>1.1.5.15</t>
  </si>
  <si>
    <t>Trimming and cleaning faces of piled and diaphragm walls.</t>
  </si>
  <si>
    <t>1.1.5.16</t>
  </si>
  <si>
    <t>Temporary works: details to be stated.</t>
  </si>
  <si>
    <t>1.1.5.17</t>
  </si>
  <si>
    <t>Removal of temporary works: details to be stated.</t>
  </si>
  <si>
    <t>1.1.5.18</t>
  </si>
  <si>
    <t>Capping beams: details, including beam size (mm) and reinforcement rate (kg/m3), to be stated.</t>
  </si>
  <si>
    <t>1.1.5.19</t>
  </si>
  <si>
    <t>Basement retaining wall components: details to be stated.</t>
  </si>
  <si>
    <t>1.1.5.20</t>
  </si>
  <si>
    <t>Concrete applied by spray or gun: details, including thickness (mm), to be stated.</t>
  </si>
  <si>
    <t>2</t>
  </si>
  <si>
    <t>SUPERSTRUCTURE</t>
  </si>
  <si>
    <t>2.1</t>
  </si>
  <si>
    <t>Frame</t>
  </si>
  <si>
    <t>2.1.1</t>
  </si>
  <si>
    <t>Steel frames</t>
  </si>
  <si>
    <t>2.1.1.1</t>
  </si>
  <si>
    <t>Structural steel frame, including fittings and fixings: details, including size of column grid (m), to be stated.</t>
  </si>
  <si>
    <t>2.1.1.2</t>
  </si>
  <si>
    <t>Fire protection to steel frame: details to be stated.</t>
  </si>
  <si>
    <t>2.1.1.3</t>
  </si>
  <si>
    <t>Factory applied paint systems: details to be stated.</t>
  </si>
  <si>
    <t>2.1.2</t>
  </si>
  <si>
    <t>Space frames/decks</t>
  </si>
  <si>
    <t>2.1.2.1</t>
  </si>
  <si>
    <t>Space frame/deck, including structural support framework, fittings and fixings: details to be stated.</t>
  </si>
  <si>
    <t>2.1.2.2</t>
  </si>
  <si>
    <t>2.1.2.3</t>
  </si>
  <si>
    <t>2.1.3</t>
  </si>
  <si>
    <t>Concrete casings to steel frames</t>
  </si>
  <si>
    <t>2.1.3.1</t>
  </si>
  <si>
    <t>Column casings: details, including number of columns (nr), column size and type of formwork finish, to be stated.</t>
  </si>
  <si>
    <t>2.1.3.2</t>
  </si>
  <si>
    <t>Beam casings: details, including number of beams (nr), beam size and type of formwork finish, to be stated.</t>
  </si>
  <si>
    <t>2.1.4</t>
  </si>
  <si>
    <t>Concrete frames</t>
  </si>
  <si>
    <t>2.1.4.1</t>
  </si>
  <si>
    <t>Columns: details, including number (nr) of columns, column size (mm), concrete grade, reinforcement rate (kg/m3) and type of formwork finish, to be stated.</t>
  </si>
  <si>
    <t>2.1.4.2</t>
  </si>
  <si>
    <t>Beams: details, including number (nr) of beams, beam size (mm), reinforcement rate (kg/m3) and type of formwork finish, to be stated.</t>
  </si>
  <si>
    <t>2.1.4.3</t>
  </si>
  <si>
    <t>Walls: details, including thickness of wall (mm), concrete grade, reinforcement rate (kg/m3) and type of formwork finish, to be stated.</t>
  </si>
  <si>
    <t>2.1.4.4</t>
  </si>
  <si>
    <t>Extra over walls for forming openings in walls for doors, windows, screens and the like: details, including thickness of wall (mm), overall size of opening (m) and type of formwork finish, to be stated.</t>
  </si>
  <si>
    <t>2.1.4.5</t>
  </si>
  <si>
    <t>Designed joints: details to be stated.</t>
  </si>
  <si>
    <t>2.1.5</t>
  </si>
  <si>
    <t>Timber frames</t>
  </si>
  <si>
    <t>2.1.5.1</t>
  </si>
  <si>
    <t>Timber frames: details to be stated.</t>
  </si>
  <si>
    <t>2.1.6</t>
  </si>
  <si>
    <t>Specialist frames</t>
  </si>
  <si>
    <t>2.1.6.1</t>
  </si>
  <si>
    <t>Specialist frame: details to be stated.</t>
  </si>
  <si>
    <t>2.2</t>
  </si>
  <si>
    <t>Upper floors</t>
  </si>
  <si>
    <t>2.2.1</t>
  </si>
  <si>
    <t>Floors</t>
  </si>
  <si>
    <t>Concrete floors:</t>
  </si>
  <si>
    <t>2.2.1.1</t>
  </si>
  <si>
    <t>Suspended floor slabs: details, including thickness (mm); concrete strength (N/mm2), reinforcement rate (kg/m3) and type of formwork finish, to be stated.</t>
  </si>
  <si>
    <t>2.2.1.2</t>
  </si>
  <si>
    <t>Edge formwork: details of formwork finish to be stated.</t>
  </si>
  <si>
    <t>2.2.1.3</t>
  </si>
  <si>
    <t>2.2.1.4</t>
  </si>
  <si>
    <t>Surface treatments: details to be stated.</t>
  </si>
  <si>
    <t>Precast/composite decking systems:</t>
  </si>
  <si>
    <t>2.2.1.5</t>
  </si>
  <si>
    <t>Suspended floor slab: details, including type, thickness (mm), span (m) and loading (kN/m2), to be stated.</t>
  </si>
  <si>
    <t>Timber floors:</t>
  </si>
  <si>
    <t>2.2.1.6</t>
  </si>
  <si>
    <t>Timber floors: details to be stated.</t>
  </si>
  <si>
    <t>Structural screeds:</t>
  </si>
  <si>
    <t>2.2.1.7</t>
  </si>
  <si>
    <t>Structural screeds: details, including thickness (mm), reinforcement rate (kg/m3) and surface treatments, to be stated.</t>
  </si>
  <si>
    <t>Balconies</t>
  </si>
  <si>
    <t>2.2.2.1</t>
  </si>
  <si>
    <t>Balconies: details, including floor area (m2) of balcony, to be stated.</t>
  </si>
  <si>
    <t>Drainage to balconies</t>
  </si>
  <si>
    <t>2.2.3.1</t>
  </si>
  <si>
    <t>Rainwater pipes: details to be stated.</t>
  </si>
  <si>
    <t>2.2.3.2</t>
  </si>
  <si>
    <t>Floor outlets: details to be stated.</t>
  </si>
  <si>
    <t>2.2.3.3</t>
  </si>
  <si>
    <t>Testing of installations.</t>
  </si>
  <si>
    <t>2.2.3.4</t>
  </si>
  <si>
    <t>Commissioning of installations.</t>
  </si>
  <si>
    <t>2.3</t>
  </si>
  <si>
    <t>Roof</t>
  </si>
  <si>
    <t>2.3.1</t>
  </si>
  <si>
    <t>Roof structure</t>
  </si>
  <si>
    <t>2.3.1.1</t>
  </si>
  <si>
    <t>Roof structure - pitched roofs: details, including design loads (kN/m2), spans (m) and angle of pitch (degrees), to be stated.</t>
  </si>
  <si>
    <t>2.3.1.2</t>
  </si>
  <si>
    <t>Extra over roof structure - pitched roofs for forming dormer.</t>
  </si>
  <si>
    <t>2.3.1.3</t>
  </si>
  <si>
    <t>Prefabricated dormers: details to be stated.</t>
  </si>
  <si>
    <t>2.3.1.4</t>
  </si>
  <si>
    <t>Roof structure - flat roofs: details, including design loads (kN/m2) and spans (m), to be stated.</t>
  </si>
  <si>
    <t>2.3.2</t>
  </si>
  <si>
    <t>Roof coverings</t>
  </si>
  <si>
    <t>2.3.2.1</t>
  </si>
  <si>
    <t>Roof coverings, non-structural screeds, thermal insulation, and surface treatments: details to be stated.</t>
  </si>
  <si>
    <t>2.3.2.2</t>
  </si>
  <si>
    <t>Extra over roof coverings for coverings to dormers, including cladding to dormer cheeks.</t>
  </si>
  <si>
    <t>2.3.2.3</t>
  </si>
  <si>
    <t>Eaves, verge treatment to pitched roofs: details to be stated.</t>
  </si>
  <si>
    <t>2.3.2.4</t>
  </si>
  <si>
    <t>Edge treatment to flat roofs: details stated.</t>
  </si>
  <si>
    <t>2.3.2.5</t>
  </si>
  <si>
    <t>Flashings: details to be stated.</t>
  </si>
  <si>
    <t>2.3.3</t>
  </si>
  <si>
    <t>Specialist roof systems</t>
  </si>
  <si>
    <t>2.3.3.1</t>
  </si>
  <si>
    <t>Specialist roof systems: details to be stated.</t>
  </si>
  <si>
    <t>2.3.4</t>
  </si>
  <si>
    <t>Roof drainage</t>
  </si>
  <si>
    <t>2.3.4.1</t>
  </si>
  <si>
    <t>Gutters: details to be stated.</t>
  </si>
  <si>
    <t>2.3.4.2</t>
  </si>
  <si>
    <t>2.3.4.3</t>
  </si>
  <si>
    <t>2.3.4.4</t>
  </si>
  <si>
    <t>2.3.5</t>
  </si>
  <si>
    <t>Rooflights, skylights and openings</t>
  </si>
  <si>
    <t>2.3.5.1</t>
  </si>
  <si>
    <t>Rooflights, skylights and openings: type and size to be stated.</t>
  </si>
  <si>
    <t>2.3.6</t>
  </si>
  <si>
    <t>Roof features</t>
  </si>
  <si>
    <t>2.3.6.1</t>
  </si>
  <si>
    <t>Roof features: details to be stated.</t>
  </si>
  <si>
    <t>2.4</t>
  </si>
  <si>
    <t>Stairs and ramps</t>
  </si>
  <si>
    <t>2.4.1</t>
  </si>
  <si>
    <t>Stair/ramp structures</t>
  </si>
  <si>
    <t>2.4.1.1</t>
  </si>
  <si>
    <t>Stair structures: details, including vertical rise of staircase, to be stated.</t>
  </si>
  <si>
    <t>2.4.1.2</t>
  </si>
  <si>
    <t>Ramp structures: details, including vertical rise of ramp, to be stated.</t>
  </si>
  <si>
    <t>2.4.2</t>
  </si>
  <si>
    <t>Stair/ramp finishes</t>
  </si>
  <si>
    <t>2.4.2.1</t>
  </si>
  <si>
    <t>Stair finishes: details, including vertical rise of staircase, to be stated.</t>
  </si>
  <si>
    <t>2.4.2.2</t>
  </si>
  <si>
    <t>Ramp finishes: details, including vertical rise of ramp, to be stated.</t>
  </si>
  <si>
    <t>2.4.3</t>
  </si>
  <si>
    <t>Stair/ramp balustrades and handrails</t>
  </si>
  <si>
    <t>2.4.3.1</t>
  </si>
  <si>
    <t>Wall handrails: details, including vertical rise of staircase or ramp, to be stated.</t>
  </si>
  <si>
    <t>2.4.3.2</t>
  </si>
  <si>
    <t>Combined balustrades and handrails: details, including vertical rise of staircase or ramp, to be stated.</t>
  </si>
  <si>
    <t>2.4.4</t>
  </si>
  <si>
    <t>Ladders/chutes/slides</t>
  </si>
  <si>
    <t>2.4.4.1</t>
  </si>
  <si>
    <t>Ladders: details to be stated.</t>
  </si>
  <si>
    <t>2.4.4.2</t>
  </si>
  <si>
    <t>Chutes: details to be stated.</t>
  </si>
  <si>
    <t>2.4.4.3</t>
  </si>
  <si>
    <t>Slides: details to be stated.</t>
  </si>
  <si>
    <t>2.5</t>
  </si>
  <si>
    <t>External walls</t>
  </si>
  <si>
    <t>2.5.1</t>
  </si>
  <si>
    <t>External enclosing walls above ground level</t>
  </si>
  <si>
    <t>2.5.1.1</t>
  </si>
  <si>
    <t>External walls: details to be stated.</t>
  </si>
  <si>
    <t>2.5.1.2</t>
  </si>
  <si>
    <t>Extra over external walls for plinths, cornices, ornamental bands and the like: details to be stated.</t>
  </si>
  <si>
    <t>2.5.1.3</t>
  </si>
  <si>
    <t>Extra over external walls for quoins: details to be stated.</t>
  </si>
  <si>
    <t>2.5.1.4</t>
  </si>
  <si>
    <t>Extra over external walls for forming openings for windows: details, including overall size of opening (mm), to be stated.</t>
  </si>
  <si>
    <t>2.5.1.5</t>
  </si>
  <si>
    <t>Extra over external walls for forming openings for external doors: details, including overall size of opening (mm), to be stated.</t>
  </si>
  <si>
    <t>2.5.1.6</t>
  </si>
  <si>
    <t>Extra over cladding or curtain walling system for integral photovoltaic panels: details, including overall size of opening (mm), to be stated.</t>
  </si>
  <si>
    <t>2.5.1.7</t>
  </si>
  <si>
    <t>Extra over cladding or curtain walling system for integral opening vents and panels: details, including purpose of opening and overall size of opening (mm), to be stated.</t>
  </si>
  <si>
    <t>2.5.1.8</t>
  </si>
  <si>
    <t>Projecting fins to cladding or curtain walling system: details, including overall size of panel (mm), to be stated.</t>
  </si>
  <si>
    <t>2.5.1.9</t>
  </si>
  <si>
    <t>Extra over projecting fins for applied artwork: details to be stated.</t>
  </si>
  <si>
    <t>2.5.1.10</t>
  </si>
  <si>
    <t>Safety barriers, handrails or combined balusters and handrails to facetted glazing or cladding systems: details to be stated.</t>
  </si>
  <si>
    <t>2.5.1.11</t>
  </si>
  <si>
    <t>Finishes applied to external walls: details to be stated.</t>
  </si>
  <si>
    <t>2.5.2</t>
  </si>
  <si>
    <t>External enclosing walls below ground level</t>
  </si>
  <si>
    <t>2.5.2.1</t>
  </si>
  <si>
    <t>2.5.2.2</t>
  </si>
  <si>
    <t>2.5.2.3</t>
  </si>
  <si>
    <t>2.5.2.4</t>
  </si>
  <si>
    <t>2.5.2.5</t>
  </si>
  <si>
    <t>2.5.2.6</t>
  </si>
  <si>
    <t>Finishes to external walls: details to be stated.</t>
  </si>
  <si>
    <t>2.5.3</t>
  </si>
  <si>
    <t>Solar/rain screening</t>
  </si>
  <si>
    <t>2.5.3.1</t>
  </si>
  <si>
    <t>Vertical solar/rain screening: details, including projection (mm), to be stated.</t>
  </si>
  <si>
    <t>2.5.3.2</t>
  </si>
  <si>
    <t>Horizontal solar/rain screening: details to be stated.</t>
  </si>
  <si>
    <t>2.5.4</t>
  </si>
  <si>
    <t>External soffits</t>
  </si>
  <si>
    <t>2.5.4.1</t>
  </si>
  <si>
    <t>External soffit: details to be stated.</t>
  </si>
  <si>
    <t>2.5.4.2</t>
  </si>
  <si>
    <t>Cornices, covings and the like: details to be stated.</t>
  </si>
  <si>
    <t>2.5.4.3</t>
  </si>
  <si>
    <t>Shadow gaps and the like: details to be stated.</t>
  </si>
  <si>
    <t>2.5.4.4</t>
  </si>
  <si>
    <t>2.5.4.5</t>
  </si>
  <si>
    <t>Finishes applied to external soffits: details to be stated.</t>
  </si>
  <si>
    <t>2.5.5</t>
  </si>
  <si>
    <t>Subsidiary walls, balustrades and proprietary balconies</t>
  </si>
  <si>
    <t>2.5.5.1</t>
  </si>
  <si>
    <t>Walls: details to be stated.</t>
  </si>
  <si>
    <t>2.5.5.2</t>
  </si>
  <si>
    <t>Walls forming planters: details to be stated.</t>
  </si>
  <si>
    <t>2.5.5.3</t>
  </si>
  <si>
    <t>Combined balustrades and handrails: details to be stated.</t>
  </si>
  <si>
    <t>2.5.5.4</t>
  </si>
  <si>
    <t>Wall mounted handrails: details to be stated.</t>
  </si>
  <si>
    <t>2.5.5.5</t>
  </si>
  <si>
    <t>Parapet railings: details to be stated.</t>
  </si>
  <si>
    <t>2.5.5.6</t>
  </si>
  <si>
    <t>Proprietary bolt-on balconies: details to be stated.</t>
  </si>
  <si>
    <t>2.5.5.7</t>
  </si>
  <si>
    <t>2.5.5.8</t>
  </si>
  <si>
    <t>2.5.5.9</t>
  </si>
  <si>
    <t>Testing of rainwater drainage installation.</t>
  </si>
  <si>
    <t>2.5.5.10</t>
  </si>
  <si>
    <t>Commissioning of rainwater drainage installation.</t>
  </si>
  <si>
    <t>2.5.6</t>
  </si>
  <si>
    <t>2.5.6.1</t>
  </si>
  <si>
    <t>Facade cleaning systems: details to be stated.</t>
  </si>
  <si>
    <t>2.5.6.2</t>
  </si>
  <si>
    <t>2.5.6.3</t>
  </si>
  <si>
    <t>2.6</t>
  </si>
  <si>
    <t>Windows and external doors</t>
  </si>
  <si>
    <t>2.6.1</t>
  </si>
  <si>
    <t>External windows</t>
  </si>
  <si>
    <t>2.6.1.1</t>
  </si>
  <si>
    <t>Windows: details, including overall size of opening (mm), to be stated.</t>
  </si>
  <si>
    <t>2.6.1.2</t>
  </si>
  <si>
    <t>Louvers: details, including overall size of opening (mm), to be stated.</t>
  </si>
  <si>
    <t>2.6.1.3</t>
  </si>
  <si>
    <t>Shop fronts: details, including overall size of opening (mm), to be stated.</t>
  </si>
  <si>
    <t>2.6.1.4</t>
  </si>
  <si>
    <t>Roller shutters, sliding shutters, grilles and the like to window openings: details, including overall size of opening (mm), to be stated.</t>
  </si>
  <si>
    <t>2.6.2</t>
  </si>
  <si>
    <t>External doors</t>
  </si>
  <si>
    <t>2.6.2.1</t>
  </si>
  <si>
    <t>External doors: details, including type, number of door leaves (nr), size of each door leaf (mm) and overall size of opening (mm), to be stated.</t>
  </si>
  <si>
    <t>2.6.2.2</t>
  </si>
  <si>
    <t>Revolving doors: details, including overall size of opening (mm), to be stated.</t>
  </si>
  <si>
    <t>2.6.2.3</t>
  </si>
  <si>
    <t>Shop front doors: details, including type, number of door leaves (nr), size of each door leaf (mm) and overall size of opening (mm), to be stated.</t>
  </si>
  <si>
    <t>2.6.2.4</t>
  </si>
  <si>
    <t>Roller shutters, sliding shutters and the like to external door openings: details, including overall size of opening (mm), to be stated.</t>
  </si>
  <si>
    <t>2.6.2.5</t>
  </si>
  <si>
    <t>Garage doors: details, including overall size of opening (mm), to be stated.</t>
  </si>
  <si>
    <t>2.6.2.6</t>
  </si>
  <si>
    <t>Canopies: details to be stated.</t>
  </si>
  <si>
    <t>2.6.2.7</t>
  </si>
  <si>
    <t>Grilles: details, including overall size of opening (mm), to be stated.</t>
  </si>
  <si>
    <t>2.6.2.8</t>
  </si>
  <si>
    <t>Architraves: details to be stated.</t>
  </si>
  <si>
    <t>2.7</t>
  </si>
  <si>
    <t>Internal walls and partitions</t>
  </si>
  <si>
    <t>2.7.3</t>
  </si>
  <si>
    <t>Walls and partitions</t>
  </si>
  <si>
    <t>2.7.3.1</t>
  </si>
  <si>
    <t>Internal walls: details, including thickness, to be stated.</t>
  </si>
  <si>
    <t>2.7.3.2</t>
  </si>
  <si>
    <t>Extra over internal walls for forming openings in walls for internal doors and the like: details, including overall size of opening (mm), to be stated.</t>
  </si>
  <si>
    <t>2.7.3.3</t>
  </si>
  <si>
    <t>Fixed partitions: details, including thickness, to be stated.</t>
  </si>
  <si>
    <t>2.7.3.4</t>
  </si>
  <si>
    <t>Extra over fixed partitions for forming openings in partitions for internal doors and the like: details, including overall size of opening (mm), to be stated.</t>
  </si>
  <si>
    <t>2.7.4</t>
  </si>
  <si>
    <t>Balustrades and handrails</t>
  </si>
  <si>
    <t>2.7.4.1</t>
  </si>
  <si>
    <t>2.7.5</t>
  </si>
  <si>
    <t>Moveable room dividers</t>
  </si>
  <si>
    <t>2.7.5.1</t>
  </si>
  <si>
    <t>Moveable room dividers and partitions: details, including height (in m), to be stated.</t>
  </si>
  <si>
    <t>2.7.6</t>
  </si>
  <si>
    <t>Cubicles</t>
  </si>
  <si>
    <t>2.7.6.1</t>
  </si>
  <si>
    <t>Cubicles: details to be stated.</t>
  </si>
  <si>
    <t>2.7.6.2</t>
  </si>
  <si>
    <t>2.8</t>
  </si>
  <si>
    <t>Internal doors</t>
  </si>
  <si>
    <t>2.8.1</t>
  </si>
  <si>
    <t>2.8.1.1</t>
  </si>
  <si>
    <t>Internal doors: details, including type, number of door leaves (nr), size of each door leaf (mm), and overall size of opening (mm), to be stated.</t>
  </si>
  <si>
    <t>2.8.1.2</t>
  </si>
  <si>
    <t>Fire resisting doors: details, including type, number of door leaves (nr), fire rating (hours), size of each door leaf (mm), and overall size of opening (mm), to be stated.</t>
  </si>
  <si>
    <t>2.8.1.3</t>
  </si>
  <si>
    <t>Door sets: details, including type, number of door leaves (nr), size of each door leaf (mm), and overall size of opening (mm), to be stated.</t>
  </si>
  <si>
    <t>2.8.1.4</t>
  </si>
  <si>
    <t>Composite door and sidelights/over panel units: details, including type, number of door leaves (nr), size of each door leaf (mm), and overall size of opening (mm), to be stated.</t>
  </si>
  <si>
    <t>2.8.1.5</t>
  </si>
  <si>
    <t>Roller shutters, sliding shutters, grilles and the like: details, including overall size of opening (mm), to be stated.</t>
  </si>
  <si>
    <t>2.8.1.6</t>
  </si>
  <si>
    <t>3</t>
  </si>
  <si>
    <t>INTERNAL FINISHES</t>
  </si>
  <si>
    <t>3.1</t>
  </si>
  <si>
    <t>Wall Finishes</t>
  </si>
  <si>
    <t>3.1.1</t>
  </si>
  <si>
    <t>3.1.1.1</t>
  </si>
  <si>
    <t>Finishes to walls and columns: details to be stated.</t>
  </si>
  <si>
    <t>3.1.1.2</t>
  </si>
  <si>
    <t>Picture rails, dado rails and the like: details to be stated.</t>
  </si>
  <si>
    <t>3.1.1.3</t>
  </si>
  <si>
    <t>Proprietary impact and bumper guards, protection strips, corner protectors and the like: details to be stated.</t>
  </si>
  <si>
    <t>3.2</t>
  </si>
  <si>
    <t>Floor Finishes</t>
  </si>
  <si>
    <t>3.2.1</t>
  </si>
  <si>
    <t>Finishes to floors</t>
  </si>
  <si>
    <t>3.2.1.1</t>
  </si>
  <si>
    <t>Finishes to floors: details to be stated.</t>
  </si>
  <si>
    <t>3.2.1.2</t>
  </si>
  <si>
    <t>Specialist flooring systems: details to be stated.</t>
  </si>
  <si>
    <t>3.2.1.3</t>
  </si>
  <si>
    <t>Skirtings and the like: details to be stated.</t>
  </si>
  <si>
    <t>3.2.1.4</t>
  </si>
  <si>
    <t>Mat wells and mats: details to be stated.</t>
  </si>
  <si>
    <t>3.2.1.5</t>
  </si>
  <si>
    <t>Finishes to swimming pool tanks, including tank linings: details to be stated.</t>
  </si>
  <si>
    <t>3.2.1.6</t>
  </si>
  <si>
    <t>Line markings: details to be stated.</t>
  </si>
  <si>
    <t>3.2.1.7</t>
  </si>
  <si>
    <t>Numeral and symbols: details to be stated.</t>
  </si>
  <si>
    <t>3.2.2</t>
  </si>
  <si>
    <t>3.2.2.1</t>
  </si>
  <si>
    <t>3.2.2.2</t>
  </si>
  <si>
    <t>3.3</t>
  </si>
  <si>
    <t>Ceiling Finishes</t>
  </si>
  <si>
    <t>3.3.1</t>
  </si>
  <si>
    <t>Finishes to ceilings</t>
  </si>
  <si>
    <t>3.3.1.1</t>
  </si>
  <si>
    <t>Finishes to ceilings: details to be stated.</t>
  </si>
  <si>
    <t>3.3.1.2</t>
  </si>
  <si>
    <t>3.3.2</t>
  </si>
  <si>
    <t>False ceilings</t>
  </si>
  <si>
    <t>3.3.2.1</t>
  </si>
  <si>
    <t>False ceilings: details to be stated.</t>
  </si>
  <si>
    <t>3.3.2.2</t>
  </si>
  <si>
    <t>3.3.2.3</t>
  </si>
  <si>
    <t>3.3.3</t>
  </si>
  <si>
    <t>Demountable suspended ceilings</t>
  </si>
  <si>
    <t>3.3.3.1</t>
  </si>
  <si>
    <t>Demountable suspended ceilings: details to be stated.</t>
  </si>
  <si>
    <t>3.3.3.2</t>
  </si>
  <si>
    <t>3.3.3.3</t>
  </si>
  <si>
    <t>4</t>
  </si>
  <si>
    <t>FITTINGS, FURNISHINGS AND EQUIPMENT</t>
  </si>
  <si>
    <t>4.1.1</t>
  </si>
  <si>
    <t>General fittings, furnishings and equipment</t>
  </si>
  <si>
    <t>4.1.1.1</t>
  </si>
  <si>
    <t>Fittings: details to be stated.</t>
  </si>
  <si>
    <t>4.1.1.2</t>
  </si>
  <si>
    <t>Furnishings: details to be stated.</t>
  </si>
  <si>
    <t>4.1.1.3</t>
  </si>
  <si>
    <t>Equipment: details to be stated.</t>
  </si>
  <si>
    <t>4.1.2</t>
  </si>
  <si>
    <t>Domestic kitchen fittings and equipment</t>
  </si>
  <si>
    <t>4.1.2.1</t>
  </si>
  <si>
    <t>Kitchen units: details to be stated.</t>
  </si>
  <si>
    <t>4.1.2.2</t>
  </si>
  <si>
    <t>Kitchen appliances: details to be stated.</t>
  </si>
  <si>
    <t>4.1.2.3</t>
  </si>
  <si>
    <t>4.1.3</t>
  </si>
  <si>
    <t>Special purpose fittings, furnishings and equipment</t>
  </si>
  <si>
    <t>4.1.3.1</t>
  </si>
  <si>
    <t>4.1.3.2</t>
  </si>
  <si>
    <t>4.1.3.3</t>
  </si>
  <si>
    <t>4.1.4</t>
  </si>
  <si>
    <t>Signs/notices</t>
  </si>
  <si>
    <t>4.1.4.1</t>
  </si>
  <si>
    <t>Component: details to be stated.</t>
  </si>
  <si>
    <t>4.1.5</t>
  </si>
  <si>
    <t>Works of art</t>
  </si>
  <si>
    <t>4.1.5.1</t>
  </si>
  <si>
    <t>Objects d'art and other ornamental features: details to be stated.</t>
  </si>
  <si>
    <t>4.1.5.2</t>
  </si>
  <si>
    <t>Decorative features and panels: details to be stated.</t>
  </si>
  <si>
    <t>4.1.6</t>
  </si>
  <si>
    <t>Non-mechanical and non-electrical equipment</t>
  </si>
  <si>
    <t>4.1.6.1</t>
  </si>
  <si>
    <t>4.1.6.2</t>
  </si>
  <si>
    <t>Removable ladders and the like: details to be stated.</t>
  </si>
  <si>
    <t>4.1.7</t>
  </si>
  <si>
    <t>Internal planting</t>
  </si>
  <si>
    <t>4.1.7.1</t>
  </si>
  <si>
    <t>Plant and shrub beds: details to be stated.</t>
  </si>
  <si>
    <t>4.1.7.2</t>
  </si>
  <si>
    <t>Plant containers: details to be stated.</t>
  </si>
  <si>
    <t>4.1.7.3</t>
  </si>
  <si>
    <t>Trees: details to be stated.</t>
  </si>
  <si>
    <t>4.1.7.4</t>
  </si>
  <si>
    <t>Tree planters: details to be stated.</t>
  </si>
  <si>
    <t>4.1.8</t>
  </si>
  <si>
    <t>Bird and vermin control</t>
  </si>
  <si>
    <t>4.1.8.1</t>
  </si>
  <si>
    <t>Wires, nets, traps and the like: details to be stated.</t>
  </si>
  <si>
    <t>4.1.8.2</t>
  </si>
  <si>
    <t>Electronic and sonic system: details to be stated.</t>
  </si>
  <si>
    <t>4.1.8.3</t>
  </si>
  <si>
    <t>Bird repellent coatings: details to be stated.</t>
  </si>
  <si>
    <t>5</t>
  </si>
  <si>
    <t>SERVICES</t>
  </si>
  <si>
    <t>5.1</t>
  </si>
  <si>
    <t>Sanitary installations</t>
  </si>
  <si>
    <t>5.1.1</t>
  </si>
  <si>
    <t>Sanitary appliances</t>
  </si>
  <si>
    <t>5.1.1.1</t>
  </si>
  <si>
    <t>Sanitary appliance: details to be stated.</t>
  </si>
  <si>
    <t>5.1.1.2</t>
  </si>
  <si>
    <t>5.1.1.3</t>
  </si>
  <si>
    <t>5.1.2</t>
  </si>
  <si>
    <t>Sanitary ancillaries</t>
  </si>
  <si>
    <t>5.1.2.1</t>
  </si>
  <si>
    <t>5.2</t>
  </si>
  <si>
    <t>Services equipment</t>
  </si>
  <si>
    <t>5.2.1</t>
  </si>
  <si>
    <t>5.2.1.1</t>
  </si>
  <si>
    <t>Services equipment: details to be stated.</t>
  </si>
  <si>
    <t>5.2.1.2</t>
  </si>
  <si>
    <t>5.1.2.3</t>
  </si>
  <si>
    <t>5.3</t>
  </si>
  <si>
    <t>Disposal installations</t>
  </si>
  <si>
    <t>5.2.2</t>
  </si>
  <si>
    <t>Foul drainage above ground</t>
  </si>
  <si>
    <t>5.2.2.1</t>
  </si>
  <si>
    <t>Drainage to sanitary appliance: details to be stated.</t>
  </si>
  <si>
    <t>5.2.2.2</t>
  </si>
  <si>
    <t>Drainage to services equipment: details to be stated.</t>
  </si>
  <si>
    <t>5.2.2.3</t>
  </si>
  <si>
    <t>5.2.2.4</t>
  </si>
  <si>
    <t>5.2.3</t>
  </si>
  <si>
    <t>Chemical, toxic and industrial liquid waste drainage</t>
  </si>
  <si>
    <t>5.2.3.1</t>
  </si>
  <si>
    <t>Drainage to appliance or equipment: details to be stated.</t>
  </si>
  <si>
    <t>5.2.3.2</t>
  </si>
  <si>
    <t>5.2.3.3</t>
  </si>
  <si>
    <t>5.2.4</t>
  </si>
  <si>
    <t>Refuse disposal</t>
  </si>
  <si>
    <t>5.2.4.1</t>
  </si>
  <si>
    <t>Refuse disposal installation: details to be stated.</t>
  </si>
  <si>
    <t>5.2.4.2</t>
  </si>
  <si>
    <t>5.2.4.3</t>
  </si>
  <si>
    <t>5.4</t>
  </si>
  <si>
    <t>Water installations</t>
  </si>
  <si>
    <t>5.4.1</t>
  </si>
  <si>
    <t>Mains water supply</t>
  </si>
  <si>
    <t>5.4.1.1</t>
  </si>
  <si>
    <t>Mains water supply: details, including the number of draw-off points (nr), to be stated.</t>
  </si>
  <si>
    <t>5.4.1.2</t>
  </si>
  <si>
    <t>5.4.1.3</t>
  </si>
  <si>
    <t>5.4.2</t>
  </si>
  <si>
    <t>Cold water distribution</t>
  </si>
  <si>
    <t>5.4.2.1</t>
  </si>
  <si>
    <t>Cold water distribution: details, including the number of draw-off points (nr), to be stated.</t>
  </si>
  <si>
    <t>5.4.2.2</t>
  </si>
  <si>
    <t>Storage tanks: details, including type, material and capacity, to be stated.</t>
  </si>
  <si>
    <t>5.4.2.3</t>
  </si>
  <si>
    <t>Rainwater harvesting systems: details to be stated.</t>
  </si>
  <si>
    <t>5.4.2.4</t>
  </si>
  <si>
    <t>5.4.2.5</t>
  </si>
  <si>
    <t>5.4.3</t>
  </si>
  <si>
    <t>Hot water distribution</t>
  </si>
  <si>
    <t>5.4.3.1</t>
  </si>
  <si>
    <t>Hot water distribution: details, including the  number of draw-off points (nr), to be stated.</t>
  </si>
  <si>
    <t>5.4.3.2</t>
  </si>
  <si>
    <t>5.4.3.3</t>
  </si>
  <si>
    <t>5.4.4</t>
  </si>
  <si>
    <t>Local hot water distribution</t>
  </si>
  <si>
    <t>5.4.4.1</t>
  </si>
  <si>
    <t>Water heaters: details to be stated.</t>
  </si>
  <si>
    <t>5.4.4.2</t>
  </si>
  <si>
    <t>5.4.4.3</t>
  </si>
  <si>
    <t>5.4.5</t>
  </si>
  <si>
    <t>Steam and condensate distribution</t>
  </si>
  <si>
    <t>5.4.5.1</t>
  </si>
  <si>
    <t>Steam and condensate distribution: details, including number of draw-off points (nr), to be stated.</t>
  </si>
  <si>
    <t>5.4.5.2</t>
  </si>
  <si>
    <t>5.4.5.3</t>
  </si>
  <si>
    <t>5.5</t>
  </si>
  <si>
    <t>Heat source</t>
  </si>
  <si>
    <t>5.5.1</t>
  </si>
  <si>
    <t>5.5.1.1</t>
  </si>
  <si>
    <t>Heat source (nr): details, including output of heat source (kW), to be stated.</t>
  </si>
  <si>
    <t>5.5.1.2</t>
  </si>
  <si>
    <t>5.5.1.3</t>
  </si>
  <si>
    <t>5.6</t>
  </si>
  <si>
    <t>Space heating and air conditioning</t>
  </si>
  <si>
    <t>5.6.1</t>
  </si>
  <si>
    <t>Central heating</t>
  </si>
  <si>
    <t>5.6.1.1</t>
  </si>
  <si>
    <t>Central heating systems: details to be stated.</t>
  </si>
  <si>
    <t>5.6.1.2</t>
  </si>
  <si>
    <t>5.6.1.3</t>
  </si>
  <si>
    <t>5.6.2</t>
  </si>
  <si>
    <t>Local heating</t>
  </si>
  <si>
    <t>5.6.2.1</t>
  </si>
  <si>
    <t>Heaters: details to be stated.</t>
  </si>
  <si>
    <t>5.6.2.2</t>
  </si>
  <si>
    <t>5.6.2.3</t>
  </si>
  <si>
    <t>5.6.3</t>
  </si>
  <si>
    <t>Central cooling</t>
  </si>
  <si>
    <t>5.6.3.1</t>
  </si>
  <si>
    <t>Central cooling systems: details to be stated.</t>
  </si>
  <si>
    <t>5.6.3.2</t>
  </si>
  <si>
    <t>5.6.3.3</t>
  </si>
  <si>
    <t>5.6.4</t>
  </si>
  <si>
    <t>Local cooling</t>
  </si>
  <si>
    <t>5.6.4.1</t>
  </si>
  <si>
    <t>Cooling units: details to be stated.</t>
  </si>
  <si>
    <t>5.6.4.2</t>
  </si>
  <si>
    <t>5.6.4.3</t>
  </si>
  <si>
    <t>5.6.5</t>
  </si>
  <si>
    <t>Central heating and cooling</t>
  </si>
  <si>
    <t>5.6.5.1</t>
  </si>
  <si>
    <t>Combined central heating and cooling systems: details to be stated.</t>
  </si>
  <si>
    <t>5.6.5.2</t>
  </si>
  <si>
    <t>5.6.5.3</t>
  </si>
  <si>
    <t>5.6.6</t>
  </si>
  <si>
    <t>Local heating and cooling</t>
  </si>
  <si>
    <t>5.6.6.1</t>
  </si>
  <si>
    <t>Local heating and cooling units: details to be stated.</t>
  </si>
  <si>
    <t>5.6.6.2</t>
  </si>
  <si>
    <t>5.6.6.3</t>
  </si>
  <si>
    <t>5.6.7</t>
  </si>
  <si>
    <t>Central air conditioning</t>
  </si>
  <si>
    <t>5.6.7.1</t>
  </si>
  <si>
    <t>Central air conditioning system: details to be stated.</t>
  </si>
  <si>
    <t>5.6.7.2</t>
  </si>
  <si>
    <t>5.6.7.3</t>
  </si>
  <si>
    <t>5.6.8</t>
  </si>
  <si>
    <t>Local air conditioning</t>
  </si>
  <si>
    <t>5.6.8.1</t>
  </si>
  <si>
    <t>Self-contained air conditioning units: details to be stated.</t>
  </si>
  <si>
    <t>5.6.8.2</t>
  </si>
  <si>
    <t>Other local air conditioning systems: details to be stated.</t>
  </si>
  <si>
    <t>5.6.8.3</t>
  </si>
  <si>
    <t>5.6.8.4</t>
  </si>
  <si>
    <t>5.7</t>
  </si>
  <si>
    <t>Ventilation</t>
  </si>
  <si>
    <t>5.7.1</t>
  </si>
  <si>
    <t>Central ventilation</t>
  </si>
  <si>
    <t>5.7.1.1</t>
  </si>
  <si>
    <t>Central ventilation systems: details to be stated.</t>
  </si>
  <si>
    <t>5.7.1.2</t>
  </si>
  <si>
    <t>5.7.1.3</t>
  </si>
  <si>
    <t>5.7.2</t>
  </si>
  <si>
    <t>Local and special ventilation</t>
  </si>
  <si>
    <t>5.7.2.1</t>
  </si>
  <si>
    <t>Toilet/bathroom ventilation units: details to be stated.</t>
  </si>
  <si>
    <t>5.7.2.2</t>
  </si>
  <si>
    <t>Kitchen ventilation units: details to be stated.</t>
  </si>
  <si>
    <t>5.7.2.3</t>
  </si>
  <si>
    <t>Safety cabinet and fume cupboard extracts: details to be stated.</t>
  </si>
  <si>
    <t>5.7.2.4</t>
  </si>
  <si>
    <t>Fume extracts: details to be stated.</t>
  </si>
  <si>
    <t>5.7.2.5</t>
  </si>
  <si>
    <t>Dust collection units: details to be stated.</t>
  </si>
  <si>
    <t>5.7.2.6</t>
  </si>
  <si>
    <t>Anaesthetic gas extracts: details to be stated.</t>
  </si>
  <si>
    <t>5.7.2.7</t>
  </si>
  <si>
    <t>Cyclone systems: details to be stated.</t>
  </si>
  <si>
    <t>5.7.2.8</t>
  </si>
  <si>
    <t>Unit extract fans: details to be stated.</t>
  </si>
  <si>
    <t>5.7.2.9</t>
  </si>
  <si>
    <t>Rotating ventilators: details to be stated.</t>
  </si>
  <si>
    <t>5.7.2.10</t>
  </si>
  <si>
    <t>Roof mounted ventilation units: details to be stated.</t>
  </si>
  <si>
    <t>5.7.2.11</t>
  </si>
  <si>
    <t>Car parking ventilation: details to be stated.</t>
  </si>
  <si>
    <t>5.7.2.12</t>
  </si>
  <si>
    <t>5.7.2.13</t>
  </si>
  <si>
    <t>Other local and special ventilation systems: details to be stated.</t>
  </si>
  <si>
    <t>5.7.2.14</t>
  </si>
  <si>
    <t>5.7.2.15</t>
  </si>
  <si>
    <t>5.7.3</t>
  </si>
  <si>
    <t>Smoke extract/control</t>
  </si>
  <si>
    <t>5.7.3.1</t>
  </si>
  <si>
    <t>Smoke extract/control systems: details to be stated.</t>
  </si>
  <si>
    <t>5.7.3.2</t>
  </si>
  <si>
    <t>5.7.3.3</t>
  </si>
  <si>
    <t>5.8</t>
  </si>
  <si>
    <t>Electrical installations</t>
  </si>
  <si>
    <t>5.8.1</t>
  </si>
  <si>
    <t>Electrical mains and sub-mains distribution</t>
  </si>
  <si>
    <t>5.8.1.1</t>
  </si>
  <si>
    <t>Electrical mains and sub-mains distribution: details to be stated.</t>
  </si>
  <si>
    <t>5.8.1.2</t>
  </si>
  <si>
    <t>5.8.1.3</t>
  </si>
  <si>
    <t>5.8.2</t>
  </si>
  <si>
    <t>Power installations</t>
  </si>
  <si>
    <t>5.8.2.1</t>
  </si>
  <si>
    <t>Power installation: details to be stated.</t>
  </si>
  <si>
    <t>5.8.2.2</t>
  </si>
  <si>
    <t>5.8.2.3</t>
  </si>
  <si>
    <t>5.8.3</t>
  </si>
  <si>
    <t>Lighting installations</t>
  </si>
  <si>
    <t>5.8.3.1</t>
  </si>
  <si>
    <t>Lighting installation: details to be stated.</t>
  </si>
  <si>
    <t>5.8.3.2</t>
  </si>
  <si>
    <t>5.8.3.3</t>
  </si>
  <si>
    <t>5.8.4</t>
  </si>
  <si>
    <t>Specialist lighting installations</t>
  </si>
  <si>
    <t>5.8.4.1</t>
  </si>
  <si>
    <t>Specialist lighting installation: details to be stated.</t>
  </si>
  <si>
    <t>5.8.4.2</t>
  </si>
  <si>
    <t>5.8.4.3</t>
  </si>
  <si>
    <t>5.8.5</t>
  </si>
  <si>
    <t>Local electricity generation systems</t>
  </si>
  <si>
    <t>Local generation equipment:</t>
  </si>
  <si>
    <t>5.8.5.1</t>
  </si>
  <si>
    <t>Electricity generation systems: details to be stated.</t>
  </si>
  <si>
    <t>5.8.5.2</t>
  </si>
  <si>
    <t>5.8.5.3</t>
  </si>
  <si>
    <t>Transformation devices:</t>
  </si>
  <si>
    <t>5.8.5.4</t>
  </si>
  <si>
    <t>Wind turbines: details, including output (kW), to be stated.</t>
  </si>
  <si>
    <t>5.8.5.5</t>
  </si>
  <si>
    <t>Photovoltaic devices: details, including surface area of units (m2) and output (kW), to be stated.</t>
  </si>
  <si>
    <t>5.8.5.6</t>
  </si>
  <si>
    <t>Other transformation devices: details, including output (kW), to be stated.</t>
  </si>
  <si>
    <t>5.8.5.7</t>
  </si>
  <si>
    <t>5.8.5.8</t>
  </si>
  <si>
    <t>5.8.6</t>
  </si>
  <si>
    <t>Earthing and bonding systems</t>
  </si>
  <si>
    <t>5.8.6.1</t>
  </si>
  <si>
    <t>Earthing and bonding systems: details to be stated.</t>
  </si>
  <si>
    <t>5.8.6.2</t>
  </si>
  <si>
    <t>5.8.6.3</t>
  </si>
  <si>
    <t>5.9</t>
  </si>
  <si>
    <t>Fuel installations</t>
  </si>
  <si>
    <t>5.9.1</t>
  </si>
  <si>
    <t>Fuel storage</t>
  </si>
  <si>
    <t>5.9.1.1</t>
  </si>
  <si>
    <t>Fuel storage: details to be stated.</t>
  </si>
  <si>
    <t>5.9.1.2</t>
  </si>
  <si>
    <t>5.9.1.3</t>
  </si>
  <si>
    <t>5.9.2</t>
  </si>
  <si>
    <t>Fuel distribution systems</t>
  </si>
  <si>
    <t>5.9.2.1</t>
  </si>
  <si>
    <t>Piped distribution systems: details to be stated.</t>
  </si>
  <si>
    <t>5.9.2.2</t>
  </si>
  <si>
    <t>5.9.2.3</t>
  </si>
  <si>
    <t>5.10</t>
  </si>
  <si>
    <t>Lift and conveyor installations</t>
  </si>
  <si>
    <t>5.10.1</t>
  </si>
  <si>
    <t>Lifts and enclosed hoists</t>
  </si>
  <si>
    <t>Lifts:</t>
  </si>
  <si>
    <t>5.10.1.1</t>
  </si>
  <si>
    <t>Passenger lifts: details, including capacity (i.e. number of persons), speed (in m/sec), number of doors (nr), door heights and number of levels serviced (nr), to be stated.</t>
  </si>
  <si>
    <t>5.10.1.2</t>
  </si>
  <si>
    <t>Wall climbing lifts: details, including capacity (in kg), number of persons, speed (in m/sec) and number of levels serviced (nr), to be stated.</t>
  </si>
  <si>
    <t>5.10.1.3</t>
  </si>
  <si>
    <t>Goods lifts: details, including capacity (in kg), number of doors, door heights and number of levels serviced (nr), to be stated.</t>
  </si>
  <si>
    <t>5.10.1.4</t>
  </si>
  <si>
    <t>Testing of lift installations.</t>
  </si>
  <si>
    <t>5.10.1.5</t>
  </si>
  <si>
    <t>Commissioning of lift installations.</t>
  </si>
  <si>
    <t>Enclosed hoists:</t>
  </si>
  <si>
    <t>5.10.1.6</t>
  </si>
  <si>
    <t>Enclosed hoists: details, including capacity (in kg) and number of levels (nr) serviced, to be stated.</t>
  </si>
  <si>
    <t>5.10.1.7</t>
  </si>
  <si>
    <t>Testing of enclosed hoist installations.</t>
  </si>
  <si>
    <t>5.10.1.8</t>
  </si>
  <si>
    <t>Commissioning of enclosed hoist installations.</t>
  </si>
  <si>
    <t>5.10.2</t>
  </si>
  <si>
    <t>Escalators</t>
  </si>
  <si>
    <t>5.10.2.1</t>
  </si>
  <si>
    <t>Escalators: details, including, number of flights served (nr), angle of rise (in degrees), rise (m) and step width (mm), to be stated.</t>
  </si>
  <si>
    <t>5.10.2.2</t>
  </si>
  <si>
    <t>5.10.2.3</t>
  </si>
  <si>
    <t>5.10.3</t>
  </si>
  <si>
    <t>Moving pavements</t>
  </si>
  <si>
    <t>5.10.3.1</t>
  </si>
  <si>
    <t>Moving pavements: details, including, length (m) and width (mm), to be stated.</t>
  </si>
  <si>
    <t>5.10.3.2</t>
  </si>
  <si>
    <t>5.10.3.3</t>
  </si>
  <si>
    <t>5.10.4</t>
  </si>
  <si>
    <t>Powered stairlifts</t>
  </si>
  <si>
    <t>5.10.4.1</t>
  </si>
  <si>
    <t>Powered stairlifts: details to be stated.</t>
  </si>
  <si>
    <t>5.10.4.2</t>
  </si>
  <si>
    <t>5.10.4.3</t>
  </si>
  <si>
    <t>5.10.5</t>
  </si>
  <si>
    <t>Conveyors</t>
  </si>
  <si>
    <t>5.10.5.1</t>
  </si>
  <si>
    <t>People conveyors: details, including, length (m) and width (mm), to be stated.</t>
  </si>
  <si>
    <t>5.10.5.2</t>
  </si>
  <si>
    <t>Goods conveyors: details, including, length (m) and width (mm), to be stated.</t>
  </si>
  <si>
    <t>5.10.5.3</t>
  </si>
  <si>
    <t>5.10.5.4</t>
  </si>
  <si>
    <t>5.10.6</t>
  </si>
  <si>
    <t>Dock levellers and scissor lifts</t>
  </si>
  <si>
    <t>5.10.6.1</t>
  </si>
  <si>
    <t>Dock levellers and scissor lifts: details, including total rise (m), to be stated.</t>
  </si>
  <si>
    <t>5.10.6.2</t>
  </si>
  <si>
    <t>Scissor lifts: details, including total rise (m), to be stated.</t>
  </si>
  <si>
    <t>5.10.6.3</t>
  </si>
  <si>
    <t>5.10.6.4</t>
  </si>
  <si>
    <t>5.10.7</t>
  </si>
  <si>
    <t>Cranes and unenclosed hoists</t>
  </si>
  <si>
    <t>5.10.7.1</t>
  </si>
  <si>
    <t>Cranes: details including  design load (kN) and total rise (m), to be stated.</t>
  </si>
  <si>
    <t>5.10.7.2</t>
  </si>
  <si>
    <t>Travelling cranes: details, including design load (kN), to be stated.</t>
  </si>
  <si>
    <t>5.10.7.3</t>
  </si>
  <si>
    <t>Unenclosed hoists: details, including total rise (m), to be stated.</t>
  </si>
  <si>
    <t>5.10.7.4</t>
  </si>
  <si>
    <t>5.10.7.5</t>
  </si>
  <si>
    <t>5.10.8</t>
  </si>
  <si>
    <t>Car lifts, car stacking systems, turntables and the like</t>
  </si>
  <si>
    <t>5.10.8.1</t>
  </si>
  <si>
    <t>Car lifts: details, including number of floors served (nr), to be stated.</t>
  </si>
  <si>
    <t>5.10.8.2</t>
  </si>
  <si>
    <t>Car stacking systems: details, including capacity (i.e. number of cars - nr), to be stated.</t>
  </si>
  <si>
    <t>5.10.8.3</t>
  </si>
  <si>
    <t>Vehicle turntables: details to be stated.</t>
  </si>
  <si>
    <t>5.10.8.4</t>
  </si>
  <si>
    <t>5.10.8.5</t>
  </si>
  <si>
    <t>5.10.9</t>
  </si>
  <si>
    <t>Document handling systems</t>
  </si>
  <si>
    <t>5.10.9.1</t>
  </si>
  <si>
    <t>Document handling/delivery systems: details to be stated.</t>
  </si>
  <si>
    <t>5.10.9.2</t>
  </si>
  <si>
    <t>Warehouse picking systems: details to be stated.</t>
  </si>
  <si>
    <t>5.10.9.3</t>
  </si>
  <si>
    <t>Other systems: details to be stated.</t>
  </si>
  <si>
    <t>5.10.9.4</t>
  </si>
  <si>
    <t>5.10.9.5</t>
  </si>
  <si>
    <t>5.10.10</t>
  </si>
  <si>
    <t>Other lift and conveyor installations</t>
  </si>
  <si>
    <t>5.10.10.1</t>
  </si>
  <si>
    <t>Other lift and conveyor installations: details to be stated.</t>
  </si>
  <si>
    <t>5.10.10.2</t>
  </si>
  <si>
    <t>5.10.10.3</t>
  </si>
  <si>
    <t>5.11</t>
  </si>
  <si>
    <t>Fire and lightning protection</t>
  </si>
  <si>
    <t>5.11.1</t>
  </si>
  <si>
    <t>Fire fighting systems</t>
  </si>
  <si>
    <t>5.11.1.1</t>
  </si>
  <si>
    <t>Fire hose reels: details of each type of system to be stated.</t>
  </si>
  <si>
    <t>5.11.1.2</t>
  </si>
  <si>
    <t>Dry risers: details to be stated.</t>
  </si>
  <si>
    <t>5.11.1.3</t>
  </si>
  <si>
    <t>Wet risers: details to be stated.</t>
  </si>
  <si>
    <t>5.11.1.4</t>
  </si>
  <si>
    <t>Fire and smoke protection curtains: details of each type of system to be stated.</t>
  </si>
  <si>
    <t>5.11.1.5</t>
  </si>
  <si>
    <t>Other fire fighting systems: details of each type of system to be stated.</t>
  </si>
  <si>
    <t>5.11.1.6</t>
  </si>
  <si>
    <t>5.11.1.7</t>
  </si>
  <si>
    <t>5.11.2</t>
  </si>
  <si>
    <t>Fire suppression systems</t>
  </si>
  <si>
    <t>5.11.2.1</t>
  </si>
  <si>
    <t>Deluge systems: details of each type of system to be stated.</t>
  </si>
  <si>
    <t>5.11.2.2</t>
  </si>
  <si>
    <t>Gas fire fighting systems: details of each type of system to be stated.</t>
  </si>
  <si>
    <t>5.11.2.3</t>
  </si>
  <si>
    <t>Foam fire fighting systems: details of each type of system to be stated.</t>
  </si>
  <si>
    <t>5.11.2.4</t>
  </si>
  <si>
    <t>Other fire suppression systems: details of each type of system to be stated.</t>
  </si>
  <si>
    <t>5.11.2.5</t>
  </si>
  <si>
    <t>5.11.2.6</t>
  </si>
  <si>
    <t>5.11.3</t>
  </si>
  <si>
    <t>Lightning protection</t>
  </si>
  <si>
    <t>5.11.3.1</t>
  </si>
  <si>
    <t>Lightning protection installations (m2): details of each type of system to be stated.</t>
  </si>
  <si>
    <t>5.11.3.2</t>
  </si>
  <si>
    <t>5.11.3.3</t>
  </si>
  <si>
    <t>5.12</t>
  </si>
  <si>
    <t>Communication, security and control systems</t>
  </si>
  <si>
    <t>5.12.1</t>
  </si>
  <si>
    <t>Communication systems</t>
  </si>
  <si>
    <t>5.12.1.1</t>
  </si>
  <si>
    <t>Telecommunication systems: details of each type of system to be stated.</t>
  </si>
  <si>
    <t>5.12.1.2</t>
  </si>
  <si>
    <t>Data transmission systems: details of each type of system to be stated.</t>
  </si>
  <si>
    <t>5.12.1.3</t>
  </si>
  <si>
    <t>Paging and emergency call systems: details of each type of system to be stated.</t>
  </si>
  <si>
    <t>5.12.1.4</t>
  </si>
  <si>
    <t>Public address and conference audio systems: details of each type of system to be stated.</t>
  </si>
  <si>
    <t>5.12.1.5</t>
  </si>
  <si>
    <t>Radio systems: details of each type of system to be stated.</t>
  </si>
  <si>
    <t>5.12.1.6</t>
  </si>
  <si>
    <t>Projection systems: details of each type of system to be stated.</t>
  </si>
  <si>
    <t>5.12.1.7</t>
  </si>
  <si>
    <t>Fire detection and alarm systems: details of each type of system to be stated.</t>
  </si>
  <si>
    <t>5.12.1.8</t>
  </si>
  <si>
    <t>Smoke detection and alarm systems: details of each type of system to be stated.</t>
  </si>
  <si>
    <t>5.12.1.9</t>
  </si>
  <si>
    <t>Liquid detection systems: details of each type of system to be stated.</t>
  </si>
  <si>
    <t>5.12.1.10</t>
  </si>
  <si>
    <t>Clocks, card clocks, flexitime installations: details of each type of system to be stated.</t>
  </si>
  <si>
    <t>5.12.1.11</t>
  </si>
  <si>
    <t>Door entry systems: details of each type of system to be stated.</t>
  </si>
  <si>
    <t>5.12.1.12</t>
  </si>
  <si>
    <t>Radio and televisions: details of each type of system to be stated.</t>
  </si>
  <si>
    <t>5.12.1.13</t>
  </si>
  <si>
    <t>Television systems: details of each type of system to be stated.</t>
  </si>
  <si>
    <t>5.12.1.14</t>
  </si>
  <si>
    <t>TV monitors: details of each type of system to be stated.</t>
  </si>
  <si>
    <t>5.12.1.15</t>
  </si>
  <si>
    <t>Pneumatic message systems: details of each type of system to be stated.</t>
  </si>
  <si>
    <t>5.12.1.16</t>
  </si>
  <si>
    <t>Other communication systems: details of each type of system to be stated.</t>
  </si>
  <si>
    <t>5.12.1.17</t>
  </si>
  <si>
    <t>5.12.1.18</t>
  </si>
  <si>
    <t>5.12.2</t>
  </si>
  <si>
    <t>Security systems</t>
  </si>
  <si>
    <t>5.12.2.1</t>
  </si>
  <si>
    <t>Surveillance equipment: details of each type of system to be stated.</t>
  </si>
  <si>
    <t>5.12.2.2</t>
  </si>
  <si>
    <t>Security detection equipment: details of each type of system to be stated.</t>
  </si>
  <si>
    <t>5.12.2.3</t>
  </si>
  <si>
    <t>Security alarm equipment: details of each type of system to be stated.</t>
  </si>
  <si>
    <t>5.12.2.4</t>
  </si>
  <si>
    <t>5.12.2.5</t>
  </si>
  <si>
    <t>Burglar and security alarms: details of each type of system to be stated.</t>
  </si>
  <si>
    <t>5.12.2.6</t>
  </si>
  <si>
    <t>5.12.2.7</t>
  </si>
  <si>
    <t>Security lights and lighting systems: details of each type of system to be stated.</t>
  </si>
  <si>
    <t>5.12.2.8</t>
  </si>
  <si>
    <t>Other security systems: details of each type of system to be stated.</t>
  </si>
  <si>
    <t>5.12.2.9</t>
  </si>
  <si>
    <t>5.12.2.10</t>
  </si>
  <si>
    <t>5.12.3</t>
  </si>
  <si>
    <t>Central control/building management systems</t>
  </si>
  <si>
    <t>5.12.3.1</t>
  </si>
  <si>
    <t>Central control/building management systems: details of each type of system to be stated.</t>
  </si>
  <si>
    <t>5.12.3.2</t>
  </si>
  <si>
    <t>Computer aided facilities manage system: details of each type of system to be stated.</t>
  </si>
  <si>
    <t>5.12.3.3</t>
  </si>
  <si>
    <t>5.12.3.4</t>
  </si>
  <si>
    <t>5.13</t>
  </si>
  <si>
    <t>Specialist installations</t>
  </si>
  <si>
    <t>5.13.1</t>
  </si>
  <si>
    <t>Specialist piped supply installations</t>
  </si>
  <si>
    <t>5.13.1.1</t>
  </si>
  <si>
    <t>Medical and laboratory gas supply systems: details of each type of system to be stated.</t>
  </si>
  <si>
    <t>5.13.1.2</t>
  </si>
  <si>
    <t>Centralised vacuum cleaning systems: details of each type of system to be stated.</t>
  </si>
  <si>
    <t>5.13.1.3</t>
  </si>
  <si>
    <t>Treated water systems: details of each type of system to be stated.</t>
  </si>
  <si>
    <t>5.13.1.4</t>
  </si>
  <si>
    <t>Swimming pool water treatment systems: details of each type of system to be stated.</t>
  </si>
  <si>
    <t>5.13.1.5</t>
  </si>
  <si>
    <t>Compressed air systems: details of each type of system to be stated.</t>
  </si>
  <si>
    <t>5.13.1.6</t>
  </si>
  <si>
    <t>Vacuum installations: details of each type of system to be stated.</t>
  </si>
  <si>
    <t>5.13.1.7</t>
  </si>
  <si>
    <t>Other specialist piped supply systems: details of each type of system to be stated.</t>
  </si>
  <si>
    <t>5.13.1.8</t>
  </si>
  <si>
    <t>5.13.1.9</t>
  </si>
  <si>
    <t>5.13.2</t>
  </si>
  <si>
    <t>Specialist refrigeration systems</t>
  </si>
  <si>
    <t>5.13.2.1</t>
  </si>
  <si>
    <t>Cold rooms: details of each type of system to be stated.</t>
  </si>
  <si>
    <t>5.13.2.2</t>
  </si>
  <si>
    <t>Ice pads: details to be stated.</t>
  </si>
  <si>
    <t>5.13.2.3</t>
  </si>
  <si>
    <t>Other specialist refrigeration systems: details of each type of system to be stated.</t>
  </si>
  <si>
    <t>5.13.2.4</t>
  </si>
  <si>
    <t>5.13.2.5</t>
  </si>
  <si>
    <t>5.13.3</t>
  </si>
  <si>
    <t>Specialist mechanical installations</t>
  </si>
  <si>
    <t>5.13.3.1</t>
  </si>
  <si>
    <t>Other specialist installations: details of each type of system to be stated.</t>
  </si>
  <si>
    <t>5.13.3.2</t>
  </si>
  <si>
    <t>5.13.3.3</t>
  </si>
  <si>
    <t>5.13.4</t>
  </si>
  <si>
    <t>Specialist electrical/electronic installations</t>
  </si>
  <si>
    <t>5.13.4.1</t>
  </si>
  <si>
    <t>Specialist electrical and electronic installation or and systems: details to be stated.</t>
  </si>
  <si>
    <t>5.13.4.2</t>
  </si>
  <si>
    <t>5.13.4.3</t>
  </si>
  <si>
    <t>5.13.5</t>
  </si>
  <si>
    <t>Water features</t>
  </si>
  <si>
    <t>5.13.5.1</t>
  </si>
  <si>
    <t>Water Feature: details to be stated.</t>
  </si>
  <si>
    <t>5.13.5.2</t>
  </si>
  <si>
    <t>5.13.5.3</t>
  </si>
  <si>
    <t>5.14</t>
  </si>
  <si>
    <t>Builder's work in connection with services</t>
  </si>
  <si>
    <t>5.14.1</t>
  </si>
  <si>
    <t>5.14.1.1</t>
  </si>
  <si>
    <t>Builder's work in general areas: details to be stated.</t>
  </si>
  <si>
    <t>5.14.1.2</t>
  </si>
  <si>
    <t>Builder's work to landlord areas: details to be stated.</t>
  </si>
  <si>
    <t>5.14.1.3</t>
  </si>
  <si>
    <t>Builder's work to plant rooms: details to be stated.</t>
  </si>
  <si>
    <t>5.14.1.4</t>
  </si>
  <si>
    <t>Large plant and equipment bases: details, including overall size (in m), to be stated.</t>
  </si>
  <si>
    <t>5.14.1.5</t>
  </si>
  <si>
    <t>Fuel bunds: details, including construction and overall size (in m), to be stated.</t>
  </si>
  <si>
    <t>6</t>
  </si>
  <si>
    <t>PREFABRICATED BUILDINGS AND BUILDING UNITS</t>
  </si>
  <si>
    <t>6.1.1</t>
  </si>
  <si>
    <t>Complete buildings</t>
  </si>
  <si>
    <t>6.1.1.1</t>
  </si>
  <si>
    <t>Prefabricated modular buildings: details to be stated.</t>
  </si>
  <si>
    <t>6.1.1.2</t>
  </si>
  <si>
    <t>On-site testing of installations.</t>
  </si>
  <si>
    <t>6.1.1.3</t>
  </si>
  <si>
    <t>On-site commissioning of installations.</t>
  </si>
  <si>
    <t>6.1.2</t>
  </si>
  <si>
    <t>Building units</t>
  </si>
  <si>
    <t>6.1.2.1</t>
  </si>
  <si>
    <t>Prefabricated room units, including type of unit, GIFA of unit (in m2), construction of unit and content of units, to be stated.</t>
  </si>
  <si>
    <t>6.1.2.2</t>
  </si>
  <si>
    <t>6.1.2.3</t>
  </si>
  <si>
    <t>6.1.3</t>
  </si>
  <si>
    <t>Pods</t>
  </si>
  <si>
    <t>6.1.3.1</t>
  </si>
  <si>
    <t>Prefabricated bathroom pods: details to be stated.</t>
  </si>
  <si>
    <t>6.1.3.2</t>
  </si>
  <si>
    <t>Prefabricated toilet pods: details to be stated.</t>
  </si>
  <si>
    <t>6.1.3.3</t>
  </si>
  <si>
    <t>Prefabricated shower room pods: details to be stated.</t>
  </si>
  <si>
    <t>6.1.3.4</t>
  </si>
  <si>
    <t>6.1.3.5</t>
  </si>
  <si>
    <t>7</t>
  </si>
  <si>
    <t>WORK TO EXISTING BUILDINGS</t>
  </si>
  <si>
    <t>7.1</t>
  </si>
  <si>
    <t>Minor demolition and alteration works</t>
  </si>
  <si>
    <t>7.1.1</t>
  </si>
  <si>
    <t>7.1.1.1</t>
  </si>
  <si>
    <t>Spot items: details to be stated.</t>
  </si>
  <si>
    <t>7.1.1.2</t>
  </si>
  <si>
    <t>Minor demolition works: details to be stated.</t>
  </si>
  <si>
    <t>7.1.1.3</t>
  </si>
  <si>
    <t>Removal: details to be stated.</t>
  </si>
  <si>
    <t>7.1.1.4</t>
  </si>
  <si>
    <t>Alteration works: details to be stated.</t>
  </si>
  <si>
    <t>7.2</t>
  </si>
  <si>
    <t>Repairs to existing services</t>
  </si>
  <si>
    <t>7.2.1</t>
  </si>
  <si>
    <t>7.2.1.1</t>
  </si>
  <si>
    <t>Equipment/plant repairs: details to be stated.</t>
  </si>
  <si>
    <t>7.2.1.2</t>
  </si>
  <si>
    <t>Overhauling services installations/systems: details to be stated.</t>
  </si>
  <si>
    <t>7.2.1.3</t>
  </si>
  <si>
    <t>Testing of equipment/plant and/or installations.</t>
  </si>
  <si>
    <t>7.2.1.4</t>
  </si>
  <si>
    <t>Commissioning of equipment/plant and/or installations.</t>
  </si>
  <si>
    <t>7.3</t>
  </si>
  <si>
    <t>Damp-proof courses/fungus and beetle eradication</t>
  </si>
  <si>
    <t>7.3.1</t>
  </si>
  <si>
    <t>Damp-proof courses</t>
  </si>
  <si>
    <t>7.3.1.1</t>
  </si>
  <si>
    <t>Damp-proof courses: details to be stated.</t>
  </si>
  <si>
    <t>7.3.2</t>
  </si>
  <si>
    <t>Fungus/beetle eradication</t>
  </si>
  <si>
    <t>7.3.2.1</t>
  </si>
  <si>
    <t>Eradication treatment: details to be stated.</t>
  </si>
  <si>
    <t>7.4</t>
  </si>
  <si>
    <t>Facade retention</t>
  </si>
  <si>
    <t>7.4.1</t>
  </si>
  <si>
    <t>7.4.1.1</t>
  </si>
  <si>
    <t>7.4.1.2</t>
  </si>
  <si>
    <t>Periodic technical inspections of support structures: details to be stated.</t>
  </si>
  <si>
    <t>7.4.1.3</t>
  </si>
  <si>
    <t>7.5</t>
  </si>
  <si>
    <t>Cleaning existing surfaces</t>
  </si>
  <si>
    <t>7.5.1</t>
  </si>
  <si>
    <t>Cleaning</t>
  </si>
  <si>
    <t>7.5.1.1</t>
  </si>
  <si>
    <t>Cleaning existing surfaces: details to be stated.</t>
  </si>
  <si>
    <t>7.5.2</t>
  </si>
  <si>
    <t>Protective coatings</t>
  </si>
  <si>
    <t>7.5.2.1</t>
  </si>
  <si>
    <t>Protective coatings to existing surfaces: details to be stated.</t>
  </si>
  <si>
    <t>7.6</t>
  </si>
  <si>
    <t>Renovation works</t>
  </si>
  <si>
    <t>7.6.1</t>
  </si>
  <si>
    <t>Masonry repairs</t>
  </si>
  <si>
    <t>7.6.1.1</t>
  </si>
  <si>
    <t>Masonry repairs: details to be stated.</t>
  </si>
  <si>
    <t>7.6.2</t>
  </si>
  <si>
    <t>Concrete repairs</t>
  </si>
  <si>
    <t>7.6.2.1</t>
  </si>
  <si>
    <t>Concrete repairs: details to be stated.</t>
  </si>
  <si>
    <t>7.6.3</t>
  </si>
  <si>
    <t>Metal repairs</t>
  </si>
  <si>
    <t>7.6.3.1</t>
  </si>
  <si>
    <t>Metal repairs: details to be stated.</t>
  </si>
  <si>
    <t>7.6.4</t>
  </si>
  <si>
    <t>Timber repairs</t>
  </si>
  <si>
    <t>7.6.4.1</t>
  </si>
  <si>
    <t>Timber repairs: details to be stated.</t>
  </si>
  <si>
    <t>7.6.5</t>
  </si>
  <si>
    <t>Plastics repairs</t>
  </si>
  <si>
    <t>7.6.5.1</t>
  </si>
  <si>
    <t>Plastics repairs: details to be stated.</t>
  </si>
  <si>
    <t>8</t>
  </si>
  <si>
    <t>EXTERNAL WORKS</t>
  </si>
  <si>
    <t>8.1</t>
  </si>
  <si>
    <t>Site preparation works</t>
  </si>
  <si>
    <t>8.1.1</t>
  </si>
  <si>
    <t>Site clearance</t>
  </si>
  <si>
    <t>8.1.1.1</t>
  </si>
  <si>
    <t>Clearing vegetation: details to be stated.</t>
  </si>
  <si>
    <t>8.1.1.2</t>
  </si>
  <si>
    <t>Taking down trees: details to be stated.</t>
  </si>
  <si>
    <t>8.1.1.3</t>
  </si>
  <si>
    <t>Removing tree stumps and roots: details to be stated.</t>
  </si>
  <si>
    <t>8.1.1.4</t>
  </si>
  <si>
    <t>Tree protection: details to be stated.</t>
  </si>
  <si>
    <t>8.1.1.5</t>
  </si>
  <si>
    <t>8.1.1.6</t>
  </si>
  <si>
    <t>Applying herbicides: details to be stated.</t>
  </si>
  <si>
    <t>8.1.2</t>
  </si>
  <si>
    <t>Preparatory groundworks</t>
  </si>
  <si>
    <t>8.1.2.1</t>
  </si>
  <si>
    <t>Forming new site contours and adjusting existing site levels: details to be stated.</t>
  </si>
  <si>
    <t>8.1.2.2</t>
  </si>
  <si>
    <t>Breaking out existing substructures: details to be stated.</t>
  </si>
  <si>
    <t>8.1.2.3</t>
  </si>
  <si>
    <t>Breaking out existing hard pavings: details to be stated.</t>
  </si>
  <si>
    <t>8.1.2.4</t>
  </si>
  <si>
    <t>Grubbing up old drainage pipelines: details to be stated.</t>
  </si>
  <si>
    <t>8.1.2.5</t>
  </si>
  <si>
    <t>Grubbing up old manholes and the like: details to be stated.</t>
  </si>
  <si>
    <t>8.1.2.6</t>
  </si>
  <si>
    <t>Filling disused manholes and the like: details to be stated.</t>
  </si>
  <si>
    <t>8.1.2.7</t>
  </si>
  <si>
    <t>Removing existing underground storage tanks, including disposal: details to be stated.</t>
  </si>
  <si>
    <t>8.2</t>
  </si>
  <si>
    <t>Roads, paths, pavings and surfacings</t>
  </si>
  <si>
    <t>8.2.1</t>
  </si>
  <si>
    <t>Roads, paths and pavings</t>
  </si>
  <si>
    <t>8.2.1.1</t>
  </si>
  <si>
    <t>Roads: details, including width, to be stated.</t>
  </si>
  <si>
    <t>8.2.1.2</t>
  </si>
  <si>
    <t>Paths: details, including width, to be stated.</t>
  </si>
  <si>
    <t>8.2.1.3</t>
  </si>
  <si>
    <t>Paved areas, hardstandings and the like: details to be stated.</t>
  </si>
  <si>
    <t>8.2.1.4</t>
  </si>
  <si>
    <t>Roundabouts: details to be stated.</t>
  </si>
  <si>
    <t>8.2.1.5</t>
  </si>
  <si>
    <t>Road crossings: details to be stated.</t>
  </si>
  <si>
    <t>8.2.1.6</t>
  </si>
  <si>
    <t>Steps: details to be stated.</t>
  </si>
  <si>
    <t>8.2.1.7</t>
  </si>
  <si>
    <t>Ramps: details to be stated.</t>
  </si>
  <si>
    <t>8.2.1.8</t>
  </si>
  <si>
    <t>8.2.1.9</t>
  </si>
  <si>
    <t>Tree grilles: details to be stated.</t>
  </si>
  <si>
    <t>8.2.1.10</t>
  </si>
  <si>
    <t>Vehicle protection barriers: details to be stated.</t>
  </si>
  <si>
    <t>8.2.1.11</t>
  </si>
  <si>
    <t>Bumpers: details to be stated.</t>
  </si>
  <si>
    <t>8.2.1.12</t>
  </si>
  <si>
    <t>Pavement markings: details to be stated.</t>
  </si>
  <si>
    <t>8.2.1.13</t>
  </si>
  <si>
    <t>Repairs to existing roads, paths and pavings: details to be stated.</t>
  </si>
  <si>
    <t>8.2.2</t>
  </si>
  <si>
    <t>Special surfacings and pavings</t>
  </si>
  <si>
    <t>8.2.2.1</t>
  </si>
  <si>
    <t>Surfacings and pavings: details to be stated.</t>
  </si>
  <si>
    <t>8.3</t>
  </si>
  <si>
    <t>Soft landscapes, planting and irrigation systems</t>
  </si>
  <si>
    <t>8.3.1</t>
  </si>
  <si>
    <t>Seeding and turfing</t>
  </si>
  <si>
    <t>8.3.1.1</t>
  </si>
  <si>
    <t>Grassed areas: details to be stated.</t>
  </si>
  <si>
    <t>8.3.1.2</t>
  </si>
  <si>
    <t>Reinforced grass proprietary systems: details to be stated.</t>
  </si>
  <si>
    <t>8.3.1.3</t>
  </si>
  <si>
    <t>Marking out of grass sports pitches: details to be stated.</t>
  </si>
  <si>
    <t>8.3.1.4</t>
  </si>
  <si>
    <t>Work to existing grassed areas: details to be stated.</t>
  </si>
  <si>
    <t>8.3.1.5</t>
  </si>
  <si>
    <t>Maintenance of grassed areas: details, including time period (weeks) to be stated.</t>
  </si>
  <si>
    <t>8.3.2</t>
  </si>
  <si>
    <t>External planting</t>
  </si>
  <si>
    <t>8.3.2.1</t>
  </si>
  <si>
    <t>Planting: details to be stated.</t>
  </si>
  <si>
    <t>8.3.2.2</t>
  </si>
  <si>
    <t>Planting reed beds: details to be stated.</t>
  </si>
  <si>
    <t>8.3.2.3</t>
  </si>
  <si>
    <t>Hedges: details to be stated.</t>
  </si>
  <si>
    <t>8.3.2.4</t>
  </si>
  <si>
    <t>8.3.2.5</t>
  </si>
  <si>
    <t>Woodland planting: details to be stated.</t>
  </si>
  <si>
    <t>8.3.2.6</t>
  </si>
  <si>
    <t>Tree surgery, thinning and pruning: details to be stated.</t>
  </si>
  <si>
    <t>8.3.2.7</t>
  </si>
  <si>
    <t>Maintenance work to plants and shrubs and planting beds: details, including time period (weeks), to be stated.</t>
  </si>
  <si>
    <t>8.3.2.8</t>
  </si>
  <si>
    <t>Maintenance work to trees: details, including number of occasions and time period (weeks), to be stated.</t>
  </si>
  <si>
    <t>8.3.2.9</t>
  </si>
  <si>
    <t>Maintenance work to hedges: details, including time period (weeks), to be stated.</t>
  </si>
  <si>
    <t>8.3.3</t>
  </si>
  <si>
    <t>Irrigation systems</t>
  </si>
  <si>
    <t>8.3.3.1</t>
  </si>
  <si>
    <t>Irrigation systems: details to be stated.</t>
  </si>
  <si>
    <t>8.3.3.2</t>
  </si>
  <si>
    <t>8.3.3.3</t>
  </si>
  <si>
    <t>8.4</t>
  </si>
  <si>
    <t>Fencing, railings and walls</t>
  </si>
  <si>
    <t>8.4.1</t>
  </si>
  <si>
    <t>Fencing and railings</t>
  </si>
  <si>
    <t>8.4.1.1</t>
  </si>
  <si>
    <t>Fencing: details, including height (m), to be stated.</t>
  </si>
  <si>
    <t>8.4.1.2</t>
  </si>
  <si>
    <t>Railings: details, including height (m), to be stated.</t>
  </si>
  <si>
    <t>8.4.1.3</t>
  </si>
  <si>
    <t>Gates: details to be stated.</t>
  </si>
  <si>
    <t>8.4.2</t>
  </si>
  <si>
    <t>Walls and screens</t>
  </si>
  <si>
    <t>8.4.2.1</t>
  </si>
  <si>
    <t>Walls: details, including height (m), to be stated.</t>
  </si>
  <si>
    <t>8.4.2.2</t>
  </si>
  <si>
    <t>Screens: details, including height (m), to be stated.</t>
  </si>
  <si>
    <t>8.4.2.3</t>
  </si>
  <si>
    <t>8.4.3</t>
  </si>
  <si>
    <t>Retaining walls</t>
  </si>
  <si>
    <t>8.4.3.1</t>
  </si>
  <si>
    <t>Retaining walls: details, including height (m) above ground, to be stated.</t>
  </si>
  <si>
    <t>8.4.4</t>
  </si>
  <si>
    <t>Barriers and guardrails</t>
  </si>
  <si>
    <t>8.4.4.1</t>
  </si>
  <si>
    <t>Vehicle restraint systems: details to be stated.</t>
  </si>
  <si>
    <t>8.4.4.2</t>
  </si>
  <si>
    <t>Pedestrian restraint systems: details to be stated.</t>
  </si>
  <si>
    <t>8.4.4.3</t>
  </si>
  <si>
    <t>Vehicle and pedestrian control barriers and gates: details to be stated.</t>
  </si>
  <si>
    <t>8.5</t>
  </si>
  <si>
    <t>External fixtures</t>
  </si>
  <si>
    <t>8.5.1</t>
  </si>
  <si>
    <t>Site/street furniture and equipment</t>
  </si>
  <si>
    <t>8.5.1.1</t>
  </si>
  <si>
    <t>8.5.2</t>
  </si>
  <si>
    <t>Ornamental features</t>
  </si>
  <si>
    <t>8.5.2.1</t>
  </si>
  <si>
    <t>Water features: details to be stated.</t>
  </si>
  <si>
    <t>8.5.2.2</t>
  </si>
  <si>
    <t>Other features: details to be stated.</t>
  </si>
  <si>
    <t>8.6</t>
  </si>
  <si>
    <t>External drainage</t>
  </si>
  <si>
    <t>8.6.1</t>
  </si>
  <si>
    <t>Surface water and foul water drainage</t>
  </si>
  <si>
    <t>8.6.1.1</t>
  </si>
  <si>
    <t>Connections to statutory undertaker's sewers: details to be stated.</t>
  </si>
  <si>
    <t>8.6.1.2</t>
  </si>
  <si>
    <t>Drainage runs; below ground: details, including depth of trench (m) and nominal size of pipe (mm), to be stated.</t>
  </si>
  <si>
    <t>8.6.1.3</t>
  </si>
  <si>
    <t>Drainage runs; above ground: details, including height above ground (m), nominal size of pipe (mm), to be stated.</t>
  </si>
  <si>
    <t>8.6.1.4</t>
  </si>
  <si>
    <t>Prefabricated channels: details, including nominal size, to be stated.</t>
  </si>
  <si>
    <t>8.6.1.5</t>
  </si>
  <si>
    <t>Manholes and the like: details, including depth (m), to be stated.</t>
  </si>
  <si>
    <t>8.6.1.6</t>
  </si>
  <si>
    <t>Alterations to existing external drainage systems: details to be stated.</t>
  </si>
  <si>
    <t>8.6.1.7</t>
  </si>
  <si>
    <t>Work to existing manholes or the like: details to be stated.</t>
  </si>
  <si>
    <t>8.6.1.8</t>
  </si>
  <si>
    <t>Clearing existing drains: details to be stated.</t>
  </si>
  <si>
    <t>8.6.1.9</t>
  </si>
  <si>
    <t>Sealing redundant drains: details to be stated.</t>
  </si>
  <si>
    <t>8.6.1.10</t>
  </si>
  <si>
    <t>Filling disused manholes or the like: details to be stated.</t>
  </si>
  <si>
    <t>8.6.1.11</t>
  </si>
  <si>
    <t>8.6.1.12</t>
  </si>
  <si>
    <t>8.6.2</t>
  </si>
  <si>
    <t>Ancillary drainage systems</t>
  </si>
  <si>
    <t>8.6.2.1</t>
  </si>
  <si>
    <t>Pumping stations: details to be stated.</t>
  </si>
  <si>
    <t>8.6.2.2</t>
  </si>
  <si>
    <t>Ejector stations: details to be stated.</t>
  </si>
  <si>
    <t>8.6.2.3</t>
  </si>
  <si>
    <t>Storage/retention tanks and vessels: details to be stated.</t>
  </si>
  <si>
    <t>8.6.2.4</t>
  </si>
  <si>
    <t>Sewage treatment systems: details to be stated.</t>
  </si>
  <si>
    <t>8.6.2.5</t>
  </si>
  <si>
    <t>Enzyme systems: details to be stated.</t>
  </si>
  <si>
    <t>8.6.2.6</t>
  </si>
  <si>
    <t>Sustainable urban drainage schemes: details to be stated.</t>
  </si>
  <si>
    <t>8.6.2.7</t>
  </si>
  <si>
    <t>8.6.2.8</t>
  </si>
  <si>
    <t>8.6.3</t>
  </si>
  <si>
    <t>External chemical, toxic and industrial liquid waste drainage</t>
  </si>
  <si>
    <t>8.6.3.1</t>
  </si>
  <si>
    <t>8.6.3.2</t>
  </si>
  <si>
    <t>Drainage runs; above ground: details, including height above ground (m) and nominal size of pipe (mm), to be stated.</t>
  </si>
  <si>
    <t>8.6.3.3</t>
  </si>
  <si>
    <t>Equipment and plant: details to be stated.</t>
  </si>
  <si>
    <t>8.6.3.4</t>
  </si>
  <si>
    <t>8.6.3.5</t>
  </si>
  <si>
    <t>8.6.4</t>
  </si>
  <si>
    <t>Land drainage</t>
  </si>
  <si>
    <t>8.6.4.1</t>
  </si>
  <si>
    <t>8.6.4.2</t>
  </si>
  <si>
    <t>8.6.4.3</t>
  </si>
  <si>
    <t>Drainage blankets: details to be stated.</t>
  </si>
  <si>
    <t>8.6.4.4</t>
  </si>
  <si>
    <t>Land drainage to parkland: details, including centres of main runs (m) and laterals (m), to be stated.</t>
  </si>
  <si>
    <t>8.6.4.5</t>
  </si>
  <si>
    <t>8.6.4.6</t>
  </si>
  <si>
    <t>8.7</t>
  </si>
  <si>
    <t>External services</t>
  </si>
  <si>
    <t>8.7.1</t>
  </si>
  <si>
    <t>Water mains supply</t>
  </si>
  <si>
    <t>8.7.1.1</t>
  </si>
  <si>
    <t>Connections to statutory undertaker's water main: details to be stated.</t>
  </si>
  <si>
    <t>8.7.1.2</t>
  </si>
  <si>
    <t>Connections to external plant and equipment: details to be stated.</t>
  </si>
  <si>
    <t>8.7.1.3</t>
  </si>
  <si>
    <t>Service runs: details to be stated.</t>
  </si>
  <si>
    <t>8.7.1.4</t>
  </si>
  <si>
    <t>Rainwater harvesting systems: details, including the number of collection points (nr), to be stated.</t>
  </si>
  <si>
    <t>8.7.1.5</t>
  </si>
  <si>
    <t>Grey water systems: details, including the number of collection points (nr), to be stated.</t>
  </si>
  <si>
    <t>8.7.1.6</t>
  </si>
  <si>
    <t>8.7.1.7</t>
  </si>
  <si>
    <t>8.7.2</t>
  </si>
  <si>
    <t>Electricity mains supply</t>
  </si>
  <si>
    <t>8.7.2.1</t>
  </si>
  <si>
    <t>Connections to statutory undertaker's electricity main: details to be stated.</t>
  </si>
  <si>
    <t>8.7.2.2</t>
  </si>
  <si>
    <t>8.7.2.3</t>
  </si>
  <si>
    <t>Transformer sub-stations: details to be stated.</t>
  </si>
  <si>
    <t>8.7.2.4</t>
  </si>
  <si>
    <t>External electricity generation installation/plant: details to be stated.</t>
  </si>
  <si>
    <t>8.7.3</t>
  </si>
  <si>
    <t>External transformation devices</t>
  </si>
  <si>
    <t>8.7.3.1</t>
  </si>
  <si>
    <t>Wind turbines: details to be stated.</t>
  </si>
  <si>
    <t>8.7.3.2</t>
  </si>
  <si>
    <t>Photovoltaic devices: details, including surface area of units (m2), to be stated.</t>
  </si>
  <si>
    <t>8.7.3.3</t>
  </si>
  <si>
    <t>Other transformation devices: details to be stated.</t>
  </si>
  <si>
    <t>8.7.3.4</t>
  </si>
  <si>
    <t>8.7.3.5</t>
  </si>
  <si>
    <t>8.7.4</t>
  </si>
  <si>
    <t>Electricity distribution to external plant and equipment</t>
  </si>
  <si>
    <t>8.7.4.1</t>
  </si>
  <si>
    <t>Connections to external plant or equipment: details to be stated.</t>
  </si>
  <si>
    <t>8.7.4.2</t>
  </si>
  <si>
    <t>Connections to external equipment: details to be stated.</t>
  </si>
  <si>
    <t>8.7.4.3</t>
  </si>
  <si>
    <t>8.7.4.4</t>
  </si>
  <si>
    <t>8.7.4.5</t>
  </si>
  <si>
    <t>8.7.5</t>
  </si>
  <si>
    <t>Gas mains supply</t>
  </si>
  <si>
    <t>8.7.5.1</t>
  </si>
  <si>
    <t>Connections to statutory undertaker's gas main: details to be stated.</t>
  </si>
  <si>
    <t>8.7.5.2</t>
  </si>
  <si>
    <t>8.7.5.3</t>
  </si>
  <si>
    <t>Governing stations: details to be stated.</t>
  </si>
  <si>
    <t>8.7.5.4</t>
  </si>
  <si>
    <t>8.7.5.5</t>
  </si>
  <si>
    <t>8.7.6</t>
  </si>
  <si>
    <t>Telecommunications and other communication system connections</t>
  </si>
  <si>
    <t>8.7.6.1</t>
  </si>
  <si>
    <t>Telecommunication connections: details to be stated.</t>
  </si>
  <si>
    <t>8.7.6.2</t>
  </si>
  <si>
    <t>Cable television connections: details to be stated.</t>
  </si>
  <si>
    <t>8.7.6.3</t>
  </si>
  <si>
    <t>Other communication connections: details to be stated.</t>
  </si>
  <si>
    <t>8.7.6.4</t>
  </si>
  <si>
    <t>8.7.6.5</t>
  </si>
  <si>
    <t>8.7.6.6</t>
  </si>
  <si>
    <t>8.7.7</t>
  </si>
  <si>
    <t>External fuel storage and piped distribution systems</t>
  </si>
  <si>
    <t>8.7.7.1</t>
  </si>
  <si>
    <t>Fuel storage and piped distribution systems: details to be stated.</t>
  </si>
  <si>
    <t>8.7.7.2</t>
  </si>
  <si>
    <t>8.7.7.3</t>
  </si>
  <si>
    <t>8.7.7.4</t>
  </si>
  <si>
    <t>8.7.8</t>
  </si>
  <si>
    <t>External security systems</t>
  </si>
  <si>
    <t>8.7.8.1</t>
  </si>
  <si>
    <t>8.7.8.2</t>
  </si>
  <si>
    <t>8.7.8.3</t>
  </si>
  <si>
    <t>8.7.8.4</t>
  </si>
  <si>
    <t>8.7.8.5</t>
  </si>
  <si>
    <t>Gate entry systems: details of each type of system to be stated.</t>
  </si>
  <si>
    <t>8.7.8.6</t>
  </si>
  <si>
    <t>8.7.8.7</t>
  </si>
  <si>
    <t>8.7.8.8</t>
  </si>
  <si>
    <t>8.7.8.9</t>
  </si>
  <si>
    <t>8.7.8.10</t>
  </si>
  <si>
    <t>8.7.9</t>
  </si>
  <si>
    <t>External street lighting systems</t>
  </si>
  <si>
    <t>8.7.9.1</t>
  </si>
  <si>
    <t>External lighting to pedestrian areas: details to be stated.</t>
  </si>
  <si>
    <t>8.7.9.2</t>
  </si>
  <si>
    <t>External lighting to paths: details to be stated.</t>
  </si>
  <si>
    <t>8.7.9.3</t>
  </si>
  <si>
    <t>External lighting to roads: details to be stated.</t>
  </si>
  <si>
    <t>8.7.9.4</t>
  </si>
  <si>
    <t>Illuminated traffic signs: details to be stated.</t>
  </si>
  <si>
    <t>8.7.9.5</t>
  </si>
  <si>
    <t>8.7.9.6</t>
  </si>
  <si>
    <t>8.7.10</t>
  </si>
  <si>
    <t>Local/district heating installations</t>
  </si>
  <si>
    <t>8.7.10.1</t>
  </si>
  <si>
    <t>Heat source associated plant and equipment: details to be stated.</t>
  </si>
  <si>
    <t>8.7.10.2</t>
  </si>
  <si>
    <t>8.7.10.3</t>
  </si>
  <si>
    <t>8.7.10.4</t>
  </si>
  <si>
    <t>8.7.10.5</t>
  </si>
  <si>
    <t>8.7.11</t>
  </si>
  <si>
    <t>Builder's work in connection with external services</t>
  </si>
  <si>
    <t>8.7.11.1</t>
  </si>
  <si>
    <t>Ducts and the like: details to be stated.</t>
  </si>
  <si>
    <t>8.7.11.2</t>
  </si>
  <si>
    <t>Supports to external storage tanks, vessels and the like: details to be stated.</t>
  </si>
  <si>
    <t>8.7.11.3</t>
  </si>
  <si>
    <t>Fuel bunds and the like to storage/retention tanks and vessels: details to be stated.</t>
  </si>
  <si>
    <t>8.7.11.4</t>
  </si>
  <si>
    <t>Protective compounds, fencing, storage racks associated with LPG installations and the like: details to be stated.</t>
  </si>
  <si>
    <t>8.7.11.5</t>
  </si>
  <si>
    <t>Protective compounds, connected with transformer sub-stations and the like: details to be stated.</t>
  </si>
  <si>
    <t>8.7.11.6</t>
  </si>
  <si>
    <t>Bases for services equipment: details, including size, to be stated.</t>
  </si>
  <si>
    <t>8.7.11.7</t>
  </si>
  <si>
    <t>Other builder's work in connection with external services: details to be stated.</t>
  </si>
  <si>
    <t>8.7.11.8</t>
  </si>
  <si>
    <t>8.7.11.9</t>
  </si>
  <si>
    <t>8.8</t>
  </si>
  <si>
    <t>Minor building works and ancillary buildings</t>
  </si>
  <si>
    <t>8.8.1</t>
  </si>
  <si>
    <t>Minor building works</t>
  </si>
  <si>
    <t>8.8.1.1</t>
  </si>
  <si>
    <t>Refurbishment of existing ancillary buildings: details, including GIFA (m2), to be stated.</t>
  </si>
  <si>
    <t>8.8.1.2</t>
  </si>
  <si>
    <t>Overhauling existing mechanical and electrical plant and equipment: details to be stated.</t>
  </si>
  <si>
    <t>8.8.1.3</t>
  </si>
  <si>
    <t>Repairs to existing fences, railings, walls and screen walls: details to be stated.</t>
  </si>
  <si>
    <t>8.8.2</t>
  </si>
  <si>
    <t>Ancillary buildings and structures</t>
  </si>
  <si>
    <t>8.8.2.1</t>
  </si>
  <si>
    <t>Minor ancillary building - built: details, including GIFA (m2), to be stated.</t>
  </si>
  <si>
    <t>8.8.2.2</t>
  </si>
  <si>
    <t>Minor ancillary building - prefabricated/proprietary: details to be stated.</t>
  </si>
  <si>
    <t>8.8.3</t>
  </si>
  <si>
    <t>Underpinning to external site boundary walls</t>
  </si>
  <si>
    <t>8.8.3.1</t>
  </si>
  <si>
    <t>Underpinning to external site boundary walls and the like: details to be stated.</t>
  </si>
  <si>
    <t>9</t>
  </si>
  <si>
    <t>MAIN CONTRACTOR'S PRELIMINARIES</t>
  </si>
  <si>
    <t>9.1</t>
  </si>
  <si>
    <t>Employer's requirements</t>
  </si>
  <si>
    <t>9.1.1</t>
  </si>
  <si>
    <t>9.1.1.1</t>
  </si>
  <si>
    <t>9.1.1.2</t>
  </si>
  <si>
    <t>Furniture and equipment</t>
  </si>
  <si>
    <t>9.1.1.3</t>
  </si>
  <si>
    <t>Telecommunication and IT systems</t>
  </si>
  <si>
    <t>9.1.2.1</t>
  </si>
  <si>
    <t>Site records</t>
  </si>
  <si>
    <t>9.1.2.1.1</t>
  </si>
  <si>
    <t>Operation and maintenance manuals (paper and electronic copies on CD Rom/DVD/USB).</t>
  </si>
  <si>
    <t>9.1.2.1.2</t>
  </si>
  <si>
    <t>Compilation of health and safety file (if required by main contractor - paper and electronic copies on CD Rom/DVD/USB)).</t>
  </si>
  <si>
    <t>9.1.2.1.3</t>
  </si>
  <si>
    <t>Web-based documentation project management systems for the collation, review and delivery of critical operation and maintenance requirements; commissioning; asset; and other facilities management-related information, and health and safety file:</t>
  </si>
  <si>
    <t>- Programme software and installation</t>
  </si>
  <si>
    <t>- Hardware (e.g. computers. Monitors, printers, etc)</t>
  </si>
  <si>
    <t>- Uploading data and initial implementation and training of building management team by system provider</t>
  </si>
  <si>
    <t>9.1.3</t>
  </si>
  <si>
    <t>Completion and post-completion requirements</t>
  </si>
  <si>
    <t>9.1.3.1</t>
  </si>
  <si>
    <t>Handover requirements</t>
  </si>
  <si>
    <t>9.1.3.1.2</t>
  </si>
  <si>
    <t>Provision of spare parts for maintenance of building engineering services.</t>
  </si>
  <si>
    <t>9.1.3.1.3</t>
  </si>
  <si>
    <t>Provision of tools and portable indicating instruments for the operation and maintenance of building engineering services systems.</t>
  </si>
  <si>
    <t>9.1.3.2</t>
  </si>
  <si>
    <t>Operation and maintenance services</t>
  </si>
  <si>
    <t>9.1.3.2.1</t>
  </si>
  <si>
    <t>Operation and maintenance of building engineering services installations, mechanical plant and equipment and the like during the defects liability period, period for rectifying defects, maintenance period or other specified period (i.e. additional services to that normally required by the contract).</t>
  </si>
  <si>
    <t>9.2</t>
  </si>
  <si>
    <t>Main contractor's cost items</t>
  </si>
  <si>
    <t>9.2.1</t>
  </si>
  <si>
    <t>Management and staff</t>
  </si>
  <si>
    <t>9.2.2</t>
  </si>
  <si>
    <t>Site establishment</t>
  </si>
  <si>
    <t>9.2.2.1</t>
  </si>
  <si>
    <t>9.2.2.1.1</t>
  </si>
  <si>
    <t>Purchase charges.</t>
  </si>
  <si>
    <t>9.2.2.1.2</t>
  </si>
  <si>
    <t>Hire and purchase per week</t>
  </si>
  <si>
    <t>9.2.2.1.3</t>
  </si>
  <si>
    <t>9.2.2.1.4</t>
  </si>
  <si>
    <t>9.2.2.1.5</t>
  </si>
  <si>
    <t>Intruder alarms.</t>
  </si>
  <si>
    <t>9.2.2.1.6</t>
  </si>
  <si>
    <t>9.2.2.1.7</t>
  </si>
  <si>
    <t>9.2.2.1.8</t>
  </si>
  <si>
    <t>9.2.2.1.9</t>
  </si>
  <si>
    <t>9.2.2.1.10</t>
  </si>
  <si>
    <t>9.2.2.2</t>
  </si>
  <si>
    <t>Temporary works in connection with site establishment</t>
  </si>
  <si>
    <t>9.2.2.2.1</t>
  </si>
  <si>
    <t>9.2.2.2.2</t>
  </si>
  <si>
    <t>Connections to temporary service, including maintenance, removal and reinstatement of all disturbed existing surfaces on completion of the works.</t>
  </si>
  <si>
    <t>9.2.2.2.3</t>
  </si>
  <si>
    <t>Connections to temporary drainage including maintenance, removal and reinstatement of all disturbed existing surfaces on completion of the works.</t>
  </si>
  <si>
    <t>9.2.2.2.4</t>
  </si>
  <si>
    <t>Temporary site roads, paths and pavings (including on-site car parking), including maintenance, removal and reinstatement of all disturbed existing surfaces on completion of the works.</t>
  </si>
  <si>
    <t>9.2.2.2.5</t>
  </si>
  <si>
    <t>Temporary surface water drainage to temporary site roads, paths and pavements, including maintenance, removal and reinstatement of all disturbed existing surfaces on completion of the works.</t>
  </si>
  <si>
    <t>9.2.2.3</t>
  </si>
  <si>
    <t>9.2.2.3.1</t>
  </si>
  <si>
    <t>Workstations for staff, including maintenance.</t>
  </si>
  <si>
    <t>9.2.2.3.2</t>
  </si>
  <si>
    <t>General office furniture, including maintenance.</t>
  </si>
  <si>
    <t>9.2.2.3.3</t>
  </si>
  <si>
    <t>Conference/meeting room furniture, including maintenance.</t>
  </si>
  <si>
    <t>9.2.2.3.4</t>
  </si>
  <si>
    <t>Photocopiers, including purchase/rental, maintenance and other running costs.</t>
  </si>
  <si>
    <t>9.2.2.3.5</t>
  </si>
  <si>
    <t>Canteen furniture, including maintenance.</t>
  </si>
  <si>
    <t>9.2.2.3.6</t>
  </si>
  <si>
    <t>Canteen equipment, including purchase/rental, maintenance and other running costs.</t>
  </si>
  <si>
    <t>9.2.2.3.7</t>
  </si>
  <si>
    <t>Floor coverings, including maintenance.</t>
  </si>
  <si>
    <t>9.2.2.3.8</t>
  </si>
  <si>
    <t>Water dispensers, including purchase/rental, maintenance and other running costs.</t>
  </si>
  <si>
    <t>9.2.2.3.9</t>
  </si>
  <si>
    <t>Heaters, including maintenance of heaters.</t>
  </si>
  <si>
    <t>9.2.2.3.10</t>
  </si>
  <si>
    <t>Other office equipment, including maintenance.</t>
  </si>
  <si>
    <t>9.2.2.3.11</t>
  </si>
  <si>
    <t>Removal of furniture and equipment.</t>
  </si>
  <si>
    <t>9.2.2.3.12</t>
  </si>
  <si>
    <t>Maintenance furniture and floor covering.</t>
  </si>
  <si>
    <t>9.2.2.4</t>
  </si>
  <si>
    <t>IT systems</t>
  </si>
  <si>
    <t>9.2.2.4.1</t>
  </si>
  <si>
    <t>Computer hardware, including purchase/rental, installation, initial set up, maintenance and running costs, such as:
- desktop computers and laptop computers
- CAD stations
- server and network equipment
- printers and plotters
- other computer system hardware.</t>
  </si>
  <si>
    <t>9.2.2.4.2</t>
  </si>
  <si>
    <t>Software and software licences.</t>
  </si>
  <si>
    <t>9.2.2.4.3</t>
  </si>
  <si>
    <t>Modem lines, modems and connections (i.e. email and internet capability).</t>
  </si>
  <si>
    <t>9.2.2.4.4</t>
  </si>
  <si>
    <t>WAN lines and connections (if on WAN).</t>
  </si>
  <si>
    <t>9.2.2.4.5</t>
  </si>
  <si>
    <t>Line rental charges.</t>
  </si>
  <si>
    <t>9.2.2.4.6</t>
  </si>
  <si>
    <t>Internet/website addresses.</t>
  </si>
  <si>
    <t>9.2.2.4.7</t>
  </si>
  <si>
    <t>Internet service provider (ISP) charges.</t>
  </si>
  <si>
    <t>9.2.2.4.8</t>
  </si>
  <si>
    <t>Line calls charges.</t>
  </si>
  <si>
    <t>9.2.2.4.9</t>
  </si>
  <si>
    <t>IT support and maintenance.</t>
  </si>
  <si>
    <t>9.2.2.5</t>
  </si>
  <si>
    <t>Consumables and services</t>
  </si>
  <si>
    <t>9.2.2.5.1</t>
  </si>
  <si>
    <t>Stationery.</t>
  </si>
  <si>
    <t>9.2.2.5.2</t>
  </si>
  <si>
    <t>Computer and printer consumables (e.g. ink cartridges).</t>
  </si>
  <si>
    <t>9.2.2.5.3</t>
  </si>
  <si>
    <t>Postage.</t>
  </si>
  <si>
    <t>9.2.2.5.4</t>
  </si>
  <si>
    <t>Courier charges.</t>
  </si>
  <si>
    <t>9.2.2.5.5</t>
  </si>
  <si>
    <t>Tea, coffee, water bottles and the like.</t>
  </si>
  <si>
    <t>9.2.2.5.6</t>
  </si>
  <si>
    <t>First aid consumables.</t>
  </si>
  <si>
    <t>9.2.2.5.7</t>
  </si>
  <si>
    <t>Photocopier consumables (e.g. paper and toners).</t>
  </si>
  <si>
    <t>9.2.2.5.8</t>
  </si>
  <si>
    <t>Fax consumables (e.g. paper and toners).</t>
  </si>
  <si>
    <t>9.2.2.5.9</t>
  </si>
  <si>
    <t>Drawing printer consumables (e.g. ink cartridges).</t>
  </si>
  <si>
    <t>9.2.2.6</t>
  </si>
  <si>
    <t>Brought in services</t>
  </si>
  <si>
    <t>Services outsourced by the main contractor such as:</t>
  </si>
  <si>
    <t>9.2.2.6.1</t>
  </si>
  <si>
    <t>Catering.</t>
  </si>
  <si>
    <t>9.2.2.6.2</t>
  </si>
  <si>
    <t>Equipment maintenance.</t>
  </si>
  <si>
    <t>9.2.2.6.3</t>
  </si>
  <si>
    <t>Document management, including electronic data management systems (EDMS).</t>
  </si>
  <si>
    <t>9.2.2.6.4</t>
  </si>
  <si>
    <t>Printing (purchasing), including reports and drawings.</t>
  </si>
  <si>
    <t>9.2.2.6.5</t>
  </si>
  <si>
    <t>Staff transport.</t>
  </si>
  <si>
    <t>9.2.2.6.6</t>
  </si>
  <si>
    <t>Off-site parking charges.</t>
  </si>
  <si>
    <t>9.2.2.6.7</t>
  </si>
  <si>
    <t>Meeting room facilities.</t>
  </si>
  <si>
    <t>9.2.2.6.8</t>
  </si>
  <si>
    <t>Photographic services.</t>
  </si>
  <si>
    <t>9.2.2.7</t>
  </si>
  <si>
    <t>Sundries</t>
  </si>
  <si>
    <t>9.2.2.7.1</t>
  </si>
  <si>
    <t>Main contractor's signboards.</t>
  </si>
  <si>
    <t>9.2.2.7.2</t>
  </si>
  <si>
    <t>Safety and information notice boards.</t>
  </si>
  <si>
    <t>9.2.2.7.3</t>
  </si>
  <si>
    <t>Fire points.</t>
  </si>
  <si>
    <t>9.2.2.7.4</t>
  </si>
  <si>
    <t>Shelters.</t>
  </si>
  <si>
    <t>9.2.2.7.5</t>
  </si>
  <si>
    <t>Tool stores.</t>
  </si>
  <si>
    <t>9.2.2.7.6</t>
  </si>
  <si>
    <t>Crane signage.</t>
  </si>
  <si>
    <t>9.2.2.7.7</t>
  </si>
  <si>
    <t>Employer's composite signboards.</t>
  </si>
  <si>
    <t>9.2.3</t>
  </si>
  <si>
    <t>Temporary services</t>
  </si>
  <si>
    <t>9.2.3.1</t>
  </si>
  <si>
    <t>Temporary water supply</t>
  </si>
  <si>
    <t>9.2.3.1.1</t>
  </si>
  <si>
    <t>Temporary connections.</t>
  </si>
  <si>
    <t>9.2.3.1.2</t>
  </si>
  <si>
    <t>Distribution equipment, installation and adaptations.</t>
  </si>
  <si>
    <t>9.2.3.1.3</t>
  </si>
  <si>
    <t>Meter charges.</t>
  </si>
  <si>
    <t>9.2.3.2</t>
  </si>
  <si>
    <t>Temporary gas supply</t>
  </si>
  <si>
    <t>9.2.3.2.1</t>
  </si>
  <si>
    <t>Gas connection.</t>
  </si>
  <si>
    <t>9.2.3.2.2</t>
  </si>
  <si>
    <t>9.2.3.2.3</t>
  </si>
  <si>
    <t>Charges.</t>
  </si>
  <si>
    <t>9.2.3.2.4</t>
  </si>
  <si>
    <t>Bottled gas.</t>
  </si>
  <si>
    <t>9.2.3.3</t>
  </si>
  <si>
    <t>Temporary electricity supply</t>
  </si>
  <si>
    <t>9.2.3.3.1</t>
  </si>
  <si>
    <t>9.2.3.3.2</t>
  </si>
  <si>
    <t>Temporary electrical supply for tower cranes.</t>
  </si>
  <si>
    <t>9.2.3.3.3</t>
  </si>
  <si>
    <t>Charges - power consumption for site establishment.</t>
  </si>
  <si>
    <t>9.2.3.3.4</t>
  </si>
  <si>
    <t>Charges - power consumption for the works.</t>
  </si>
  <si>
    <t>9.2.3.3.5</t>
  </si>
  <si>
    <t>9.2.3.3.6</t>
  </si>
  <si>
    <t>9.2.3.3.7</t>
  </si>
  <si>
    <t>Uninterrupted power supply (UPS).</t>
  </si>
  <si>
    <t>9.2.3.3.8</t>
  </si>
  <si>
    <t>Temporary substation modifications.</t>
  </si>
  <si>
    <t>9.2.3.4</t>
  </si>
  <si>
    <t>Temporary telecommunication systems</t>
  </si>
  <si>
    <t>9.2.3.4.1</t>
  </si>
  <si>
    <t>Landlines (including connection and rental charges), including: telephone and fax lines, ISDN lines.</t>
  </si>
  <si>
    <t>9.2.3.4.2</t>
  </si>
  <si>
    <t>Telephone and facsimile equipment (including connection and rental charges), including: PABX equipment, handsets, including purchase or rental, fax machines, including purchase or rental, installation of equipment, maintenance of equipment.</t>
  </si>
  <si>
    <t>9.2.3.4.3</t>
  </si>
  <si>
    <t>Mobile (cellular) phones, including: mobile phones, including purchase or rental and connection charges, spare batteries, mobile phone charges.</t>
  </si>
  <si>
    <t>9.2.3.4.4</t>
  </si>
  <si>
    <t>Telephone charges, including: telephone call charges, fax charges, fax and telephone consumables.</t>
  </si>
  <si>
    <t>9.2.3.4.5</t>
  </si>
  <si>
    <t>Radios (including purchase or rental charges), including: base set, handsets and chargers, repairs and maintenance, licences, spare batteries.</t>
  </si>
  <si>
    <t>9.2.3.5</t>
  </si>
  <si>
    <t>Temporary drainage</t>
  </si>
  <si>
    <t>9.2.3.5.1</t>
  </si>
  <si>
    <t>Temporary mains.</t>
  </si>
  <si>
    <t>9.2.3.5.2</t>
  </si>
  <si>
    <t>Septic tanks.</t>
  </si>
  <si>
    <t>9.2.3.5.3</t>
  </si>
  <si>
    <t>On-site treatment plant.</t>
  </si>
  <si>
    <t>9.2.3.5.4</t>
  </si>
  <si>
    <t>Holding tanks.</t>
  </si>
  <si>
    <t>9.2.3.5.5</t>
  </si>
  <si>
    <t>Sewage pumping.</t>
  </si>
  <si>
    <t>9.2.3.5.6</t>
  </si>
  <si>
    <t>Distribution pipework, etc.</t>
  </si>
  <si>
    <t>9.2.3.5.7</t>
  </si>
  <si>
    <t>Drainage installation and adaptations.</t>
  </si>
  <si>
    <t>9.2.3.5.8</t>
  </si>
  <si>
    <t>Disposal charges (i.e. rates).</t>
  </si>
  <si>
    <t>9.2.3.5.9</t>
  </si>
  <si>
    <t>Disposal costs (i.e. tanker charges).</t>
  </si>
  <si>
    <t>9.2.4</t>
  </si>
  <si>
    <t>Security</t>
  </si>
  <si>
    <t>9.2.4.1</t>
  </si>
  <si>
    <t>Security staff</t>
  </si>
  <si>
    <t>9.2.4.1.1</t>
  </si>
  <si>
    <t>Security guards (day and night).</t>
  </si>
  <si>
    <t>9.2.4.1.2</t>
  </si>
  <si>
    <t>Watchmen (day and night).</t>
  </si>
  <si>
    <t>9.2.4.2</t>
  </si>
  <si>
    <t>Security equipment</t>
  </si>
  <si>
    <t>9.2.4.2.1</t>
  </si>
  <si>
    <t>Site pass issue equipment.</t>
  </si>
  <si>
    <t>9.2.4.2.2</t>
  </si>
  <si>
    <t>Site pass consumables.</t>
  </si>
  <si>
    <t>9.2.4.2.3</t>
  </si>
  <si>
    <t>CCTV surveillance installation, including cameras.</t>
  </si>
  <si>
    <t>9.2.4.2.4</t>
  </si>
  <si>
    <t>Temporary vehicle control barriers.</t>
  </si>
  <si>
    <t>9.2.4.3</t>
  </si>
  <si>
    <t>Hoardings, fences and gates</t>
  </si>
  <si>
    <t>9.2.4.3.1</t>
  </si>
  <si>
    <t>Perimeter hoardings and fencing and the like to site boundaries and to form site compounds.</t>
  </si>
  <si>
    <t>9.2.4.3.2</t>
  </si>
  <si>
    <t>9.2.4.3.3</t>
  </si>
  <si>
    <t>Painting of hoardings, fencing, gates, and the like.</t>
  </si>
  <si>
    <t>9.2.4.3.4</t>
  </si>
  <si>
    <t>Temporary doors.</t>
  </si>
  <si>
    <t>9.2.4.3.5</t>
  </si>
  <si>
    <t>Modification to line of hoarding and fencing during construction.</t>
  </si>
  <si>
    <t>9.2.4.3.6</t>
  </si>
  <si>
    <t>Dismantling and removal of hoarding, fencing, gates, and the like.</t>
  </si>
  <si>
    <t>9.2.5</t>
  </si>
  <si>
    <t>Safety and environmental protection</t>
  </si>
  <si>
    <t>9.2.5.1</t>
  </si>
  <si>
    <t>Safety programme</t>
  </si>
  <si>
    <t>Works required to satisfy requirements of CDM Regulations.</t>
  </si>
  <si>
    <t>9.2.5.1.1</t>
  </si>
  <si>
    <t>Health and safety manager/officers.</t>
  </si>
  <si>
    <t>9.2.5.1.2</t>
  </si>
  <si>
    <t>Safety audits, including safety audits carried out by external consultant.</t>
  </si>
  <si>
    <t>9.2.5.1.3</t>
  </si>
  <si>
    <t>Staff safety training.</t>
  </si>
  <si>
    <t>9.2.5.1.4</t>
  </si>
  <si>
    <t>Site safety incentive scheme.</t>
  </si>
  <si>
    <t>9.2.5.1.5</t>
  </si>
  <si>
    <t>Notices and information to neighbours.</t>
  </si>
  <si>
    <t>9.2.5.1.6</t>
  </si>
  <si>
    <t>Personal protective equipment (PPE), including for employer and consultants.</t>
  </si>
  <si>
    <t>9.2.5.1.7</t>
  </si>
  <si>
    <t>Personal protective equipment (PPE) for multi-service gangs.</t>
  </si>
  <si>
    <t>9.2.5.1.8</t>
  </si>
  <si>
    <t>9.2.5.1.9</t>
  </si>
  <si>
    <t>Temporary fire alarms.</t>
  </si>
  <si>
    <t>9.2.5.1.10</t>
  </si>
  <si>
    <t>Fire extinguishers.</t>
  </si>
  <si>
    <t>9.2.5.1.11</t>
  </si>
  <si>
    <t>Statutory safety signage.</t>
  </si>
  <si>
    <t>9.2.5.1.12</t>
  </si>
  <si>
    <t>Nurse.</t>
  </si>
  <si>
    <t>9.2.5.1.13</t>
  </si>
  <si>
    <t>Traffic marshals.</t>
  </si>
  <si>
    <t>9.2.5.1.14</t>
  </si>
  <si>
    <t>Temporary traffic lights.</t>
  </si>
  <si>
    <t>9.2.5.2</t>
  </si>
  <si>
    <t>Barriers and safety scaffolding</t>
  </si>
  <si>
    <t>9.2.5.2.1</t>
  </si>
  <si>
    <t>Guard rails and edge protection (e.g. to edges of suspended slabs and roofs), including supply, erection, maintenance and dismantling on completion of the works.</t>
  </si>
  <si>
    <t>9.2.5.2.2</t>
  </si>
  <si>
    <t>Temporary staircase balustrades (i.e. to new staircases during construction), including supply, erection, maintenance and dismantling on completion of the works.</t>
  </si>
  <si>
    <t>9.2.5.2.3</t>
  </si>
  <si>
    <t>Lift shaft protection, including supply, erection, maintenance and dismantling on completion of the works.</t>
  </si>
  <si>
    <t>9.2.5.2.4</t>
  </si>
  <si>
    <t>Protection to holes and openings in ground floor slabs, suspended slabs and the like, including supply, erection, maintenance and dismantling on completion of the works.</t>
  </si>
  <si>
    <t>9.2.5.2.5</t>
  </si>
  <si>
    <t>Debris netting/plastic sheeting, including supply, erection, maintenance and dismantling on completion of the works.</t>
  </si>
  <si>
    <t>9.2.5.2.6</t>
  </si>
  <si>
    <t>Fan protection, including supply, erection, maintenance and dismantling on completion of the works.</t>
  </si>
  <si>
    <t>9.2.5.2.7</t>
  </si>
  <si>
    <t>Scaffold inspections.</t>
  </si>
  <si>
    <t>9.2.5.2.8</t>
  </si>
  <si>
    <t>Hoist run-offs, including supply, erection, maintenance and dismantling on completion of the works.</t>
  </si>
  <si>
    <t>9.2.5.2.9</t>
  </si>
  <si>
    <t>Protective walkways, including supply, erection, maintenance and dismantling on completion of the works.</t>
  </si>
  <si>
    <t>9.2.5.2.10</t>
  </si>
  <si>
    <t>Other safety measures, including supply, erection, maintenance and dismantling on completion of the works.</t>
  </si>
  <si>
    <t>9.2.5.3</t>
  </si>
  <si>
    <t>Environmental protection measures</t>
  </si>
  <si>
    <t>9.2.5.3.1</t>
  </si>
  <si>
    <t>Control of pollution.</t>
  </si>
  <si>
    <t>9.2.5.3.2</t>
  </si>
  <si>
    <t>Residual control of noise.</t>
  </si>
  <si>
    <t>9.2.5.3.3</t>
  </si>
  <si>
    <t>Environmental manager/consultant.</t>
  </si>
  <si>
    <t>9.2.5.3.4</t>
  </si>
  <si>
    <t>Environmental audits, including safety audits carried out by external consultant.</t>
  </si>
  <si>
    <t>9.2.6</t>
  </si>
  <si>
    <t>Control and protection</t>
  </si>
  <si>
    <t>9.2.6.1</t>
  </si>
  <si>
    <t>Surveys, inspections and monitoring</t>
  </si>
  <si>
    <t>9.2.6.1.1</t>
  </si>
  <si>
    <t>Surveys.</t>
  </si>
  <si>
    <t>9.2.6.1.2</t>
  </si>
  <si>
    <t>Topographical survey.</t>
  </si>
  <si>
    <t>9.2.6.1.3</t>
  </si>
  <si>
    <t>Non-employer dilapidation survey.</t>
  </si>
  <si>
    <t>9.2.6.1.4</t>
  </si>
  <si>
    <t>Structural/dilapidations survey adjoining buildings.</t>
  </si>
  <si>
    <t>9.2.6.1.5</t>
  </si>
  <si>
    <t>Environmental surveys.</t>
  </si>
  <si>
    <t>9.2.6.1.6</t>
  </si>
  <si>
    <t>Movement monitoring.</t>
  </si>
  <si>
    <t>9.2.6.1.7</t>
  </si>
  <si>
    <t>Maintenance and inspection costs.</t>
  </si>
  <si>
    <t>9.2.6.2</t>
  </si>
  <si>
    <t>Setting out</t>
  </si>
  <si>
    <t>9.2.6.2.1</t>
  </si>
  <si>
    <t>Setting out primary grids.</t>
  </si>
  <si>
    <t>9.2.6.2.2</t>
  </si>
  <si>
    <t>Grid transfers and level checks.</t>
  </si>
  <si>
    <t>9.2.6.2.3</t>
  </si>
  <si>
    <t>Maintenance of grids.</t>
  </si>
  <si>
    <t>9.2.6.2.4</t>
  </si>
  <si>
    <t>Take over control and independent checks (i.e. on change of subcontractors).</t>
  </si>
  <si>
    <t>9.2.6.2.5</t>
  </si>
  <si>
    <t>Instruments for setting out.</t>
  </si>
  <si>
    <t>9.2.6.3</t>
  </si>
  <si>
    <t>Protection of works</t>
  </si>
  <si>
    <t>9.2.6.3.1</t>
  </si>
  <si>
    <t>Protection of finished works to project handover.</t>
  </si>
  <si>
    <t>9.2.6.3.2</t>
  </si>
  <si>
    <t>Protection of stairs, balustrades and the like works to project handover.</t>
  </si>
  <si>
    <t>9.2.6.3.3</t>
  </si>
  <si>
    <t>Protection of fittings and furnishings works to project handover.</t>
  </si>
  <si>
    <t>9.2.6.3.4</t>
  </si>
  <si>
    <t>Protection of entrance doors and frames works to project handover.</t>
  </si>
  <si>
    <t>9.2.6.3.5</t>
  </si>
  <si>
    <t>Protection of lift cars and doors works to project handover.</t>
  </si>
  <si>
    <t>9.2.6.3.6</t>
  </si>
  <si>
    <t>Protection of specifically vulnerable products to project handover.</t>
  </si>
  <si>
    <t>9.2.6.3.7</t>
  </si>
  <si>
    <t>Protection of all sundry items.</t>
  </si>
  <si>
    <t>9.2.6.4</t>
  </si>
  <si>
    <t>Samples</t>
  </si>
  <si>
    <t>9.2.6.4.1</t>
  </si>
  <si>
    <t>Provision of samples.</t>
  </si>
  <si>
    <t>9.2.6.4.2</t>
  </si>
  <si>
    <t>Provision of sample room.</t>
  </si>
  <si>
    <t>9.2.6.4.3</t>
  </si>
  <si>
    <t>Mock ups and sample panels.</t>
  </si>
  <si>
    <t>9.2.6.4.4</t>
  </si>
  <si>
    <t>Testing of samples/mock ups, including testing fees.</t>
  </si>
  <si>
    <t>9.2.6.4.5</t>
  </si>
  <si>
    <t>On site laboratory equipment.</t>
  </si>
  <si>
    <t>9.2.6.4.6</t>
  </si>
  <si>
    <t>9.2.6.5</t>
  </si>
  <si>
    <t>Environmental control of building</t>
  </si>
  <si>
    <t>9.2.6.5.1</t>
  </si>
  <si>
    <t>Dry out building.</t>
  </si>
  <si>
    <t>9.2.6.5.2</t>
  </si>
  <si>
    <t>Temporary heating/cooling.</t>
  </si>
  <si>
    <t>9.2.6.5.3</t>
  </si>
  <si>
    <t>Temporary waterproofing, including over roofs.</t>
  </si>
  <si>
    <t>9.2.6.5.4</t>
  </si>
  <si>
    <t>Temporary enclosures.</t>
  </si>
  <si>
    <t>9.2.7</t>
  </si>
  <si>
    <t>Mechanical plant</t>
  </si>
  <si>
    <t>9.2.7.1</t>
  </si>
  <si>
    <t>Generally</t>
  </si>
  <si>
    <t>9.2.7.1.1</t>
  </si>
  <si>
    <t>Common user mechanical plant and equipment used in construction operations.</t>
  </si>
  <si>
    <t>9.2.7.2</t>
  </si>
  <si>
    <t>Tower cranes</t>
  </si>
  <si>
    <t>Type of craneage to be provided shall be stated; with each type separately quantified.</t>
  </si>
  <si>
    <t>9.2.7.2.1</t>
  </si>
  <si>
    <t>Hire charges (type of tower crane to be stated, including type and length of jib, and lifting capacity).</t>
  </si>
  <si>
    <t>9.2.7.2.2</t>
  </si>
  <si>
    <t>Crane operator.</t>
  </si>
  <si>
    <t>9.2.7.2.3</t>
  </si>
  <si>
    <t>Overtime for crane and operator.</t>
  </si>
  <si>
    <t>9.2.7.2.4</t>
  </si>
  <si>
    <t>Piles for tower crane bases including installation and removal on completion of the works (size of base in m2, and number of piles supporting base, to be stated).</t>
  </si>
  <si>
    <t>9.2.7.2.5</t>
  </si>
  <si>
    <t>Temporary bases and or ground anchors for tower cranes, including installation, maintenance, removal and reinstatement of all disturbed surfaces on completion of the works (size of base in m2 to be stated).</t>
  </si>
  <si>
    <t>9.2.7.2.6</t>
  </si>
  <si>
    <t>Ties.</t>
  </si>
  <si>
    <t>9.2.7.2.7</t>
  </si>
  <si>
    <t>Connections to temporary electrical supply.</t>
  </si>
  <si>
    <t>9.2.7.2.8</t>
  </si>
  <si>
    <t>Bring to site, erection, test and commission.</t>
  </si>
  <si>
    <t>9.2.7.2.9</t>
  </si>
  <si>
    <t>Periodic safety checks/inspections.</t>
  </si>
  <si>
    <t>9.2.7.2.10</t>
  </si>
  <si>
    <t>Dismantling and removing from site.</t>
  </si>
  <si>
    <t>9.2.7.2.11</t>
  </si>
  <si>
    <t>Other costs specific to tower crane such as: chain pack and sundries, relief operator, banksman, man cage.</t>
  </si>
  <si>
    <t>9.2.7.2.12</t>
  </si>
  <si>
    <t>Temporary voids in building structure for craneage, hoists and the like including filling voids after removal.</t>
  </si>
  <si>
    <t>9.2.7.3</t>
  </si>
  <si>
    <t>Mobile cranes</t>
  </si>
  <si>
    <t>9.2.7.3.1</t>
  </si>
  <si>
    <t>Mobile crane hire charges, including driver/operator charges (type of mobile crane to be stated)</t>
  </si>
  <si>
    <t>9.2.7.3.2</t>
  </si>
  <si>
    <t>9.2.7.3.3</t>
  </si>
  <si>
    <t>Other costs specific to mobile crane hire.</t>
  </si>
  <si>
    <t>9.2.7.4</t>
  </si>
  <si>
    <t>Hoists</t>
  </si>
  <si>
    <t>Type of hoist to be provided shall be stated; with each type separately quantified:</t>
  </si>
  <si>
    <t>9.2.7.4.1</t>
  </si>
  <si>
    <t>Goods and passenger hoists, including protection cages and embedment frames.</t>
  </si>
  <si>
    <t>9.2.7.4.2</t>
  </si>
  <si>
    <t>Hoist bases.</t>
  </si>
  <si>
    <t>9.2.7.4.3</t>
  </si>
  <si>
    <t>Bringing to site, erecting, testing and commissioning.</t>
  </si>
  <si>
    <t>9.2.7.4.4</t>
  </si>
  <si>
    <t>9.2.7.4.5</t>
  </si>
  <si>
    <t>Protection systems.</t>
  </si>
  <si>
    <t>9.2.7.4.6</t>
  </si>
  <si>
    <t>Hoist operator, including overtime.</t>
  </si>
  <si>
    <t>9.2.7.4.7</t>
  </si>
  <si>
    <t>Beam hoists.</t>
  </si>
  <si>
    <t>9.2.7.4.8</t>
  </si>
  <si>
    <t>9.2.7.4.9</t>
  </si>
  <si>
    <t>Other costs specific to temporary hoist installations.</t>
  </si>
  <si>
    <t>9.2.7.5</t>
  </si>
  <si>
    <t>9.2.7.5.1</t>
  </si>
  <si>
    <t>Fork lifts.</t>
  </si>
  <si>
    <t>9.2.7.5.2</t>
  </si>
  <si>
    <t>Scissor lifts.</t>
  </si>
  <si>
    <t>9.2.7.5.3</t>
  </si>
  <si>
    <t>Loading platforms.</t>
  </si>
  <si>
    <t>9.2.7.5.4</t>
  </si>
  <si>
    <t>9.2.7.5.5</t>
  </si>
  <si>
    <t>9.2.7.6</t>
  </si>
  <si>
    <t>Concrete plant</t>
  </si>
  <si>
    <t>9.2.7.6.1</t>
  </si>
  <si>
    <t>Concrete plant.</t>
  </si>
  <si>
    <t>9.2.7.6.2</t>
  </si>
  <si>
    <t>Plant operator.</t>
  </si>
  <si>
    <t>9.2.7.6.3</t>
  </si>
  <si>
    <t>Overtime for plant and operator.</t>
  </si>
  <si>
    <t>9.2.7.6.4</t>
  </si>
  <si>
    <t>Bases for concrete plant, including installation, maintenance, removal and reinstatement of disturbed surfaces on completion of the works (size in m2 to be stated).</t>
  </si>
  <si>
    <t>9.2.7.6.5</t>
  </si>
  <si>
    <t>Power connections, including cabling and statutory undertaker's charges for temporary connection to their supply.</t>
  </si>
  <si>
    <t>9.2.7.6.6</t>
  </si>
  <si>
    <t>Bringing concrete plant to site, erecting, testing and commissioning.</t>
  </si>
  <si>
    <t>9.2.7.6.7</t>
  </si>
  <si>
    <t>Maintenance of concrete plant.</t>
  </si>
  <si>
    <t>9.2.7.6.8</t>
  </si>
  <si>
    <t>9.2.7.7</t>
  </si>
  <si>
    <t>Other plant</t>
  </si>
  <si>
    <t>9.2.7.7.1</t>
  </si>
  <si>
    <t>Small plant and tools.</t>
  </si>
  <si>
    <t>9.2.8</t>
  </si>
  <si>
    <t>Temporary works</t>
  </si>
  <si>
    <t>9.2.8.1</t>
  </si>
  <si>
    <t>9.2.8.1.1</t>
  </si>
  <si>
    <t>Bringing to site, erecting and initial safety checks.</t>
  </si>
  <si>
    <t>9.2.8.1.2</t>
  </si>
  <si>
    <t>Hire charges.</t>
  </si>
  <si>
    <t>9.2.8.1.3</t>
  </si>
  <si>
    <t>Altering and adapting during construction.</t>
  </si>
  <si>
    <t>9.2.8.1.4</t>
  </si>
  <si>
    <t>9.2.8.2</t>
  </si>
  <si>
    <t>Common user temporary works: - support scaffolding and propping, - crash decks, - temporary protection to existing trees and/or vegetation, - floodlights.</t>
  </si>
  <si>
    <t>9.2.8.2.1</t>
  </si>
  <si>
    <t>9.2.8.2.2</t>
  </si>
  <si>
    <t>9.2.8.2.3</t>
  </si>
  <si>
    <t>9.2.8.2.4</t>
  </si>
  <si>
    <t>9.2.9</t>
  </si>
  <si>
    <t>9.2.9.1</t>
  </si>
  <si>
    <t>Unless otherwise indicated, costs associated with the following shall be deemed to be included in management and staff costs:</t>
  </si>
  <si>
    <t>9.2.9.1.1</t>
  </si>
  <si>
    <t>Photography: - camera purchase, - consumables, - printing and presentation</t>
  </si>
  <si>
    <t>9.2.9.1.2</t>
  </si>
  <si>
    <t>Works records: - progress reporting, - site setting out drawings, - condition surveys and reports, - operation and maintenance manuals, - as-built/installed drawings and schedules, - co-ordinating, gathering and compiling health and safety information and presentation to CDM co-ordinator, - compilation of health and safety file (if required)</t>
  </si>
  <si>
    <t>9.2.9.2</t>
  </si>
  <si>
    <t>Web-based documentation management systems</t>
  </si>
  <si>
    <t>9.2.9.2.1</t>
  </si>
  <si>
    <t>Attendance on system provider.</t>
  </si>
  <si>
    <t>9.2.10</t>
  </si>
  <si>
    <t>9.2.10.1</t>
  </si>
  <si>
    <t>Testing and commissioning plan</t>
  </si>
  <si>
    <t>Costs associated with the following shall be deemed to be included in sub-element 9.2.1: Management and staff costs:</t>
  </si>
  <si>
    <t>9.2.10.1.1</t>
  </si>
  <si>
    <t>Preparation of Commissioning Plan.</t>
  </si>
  <si>
    <t>9.2.10.2</t>
  </si>
  <si>
    <t>Handover</t>
  </si>
  <si>
    <t>Unless otherwise indicated, costs associated with the following shall be deemed to be included in sub-element 9.2.1: Management and staff costs:</t>
  </si>
  <si>
    <t>9.2.10.2.1</t>
  </si>
  <si>
    <t>Preparation of Handover Plan.</t>
  </si>
  <si>
    <t>9.2.10.2.2</t>
  </si>
  <si>
    <t>Training of building user's staff in the operation and maintenance of the building engineering services systems.</t>
  </si>
  <si>
    <t>9.2.10.2.3</t>
  </si>
  <si>
    <t>9.2.10.2.4</t>
  </si>
  <si>
    <t>9.2.10.2.5</t>
  </si>
  <si>
    <t>Pre-completion inspections.</t>
  </si>
  <si>
    <t>9.2.10.2.6</t>
  </si>
  <si>
    <t>Final inspections.</t>
  </si>
  <si>
    <t>9.2.10.3</t>
  </si>
  <si>
    <t>Post-completion services</t>
  </si>
  <si>
    <t>9.2.10.3.1</t>
  </si>
  <si>
    <t>Supervisory staff (employer/tenant care).</t>
  </si>
  <si>
    <t>9.2.10.3.2</t>
  </si>
  <si>
    <t>Handyman.</t>
  </si>
  <si>
    <t>9.2.10.3.3</t>
  </si>
  <si>
    <t>Minor materials and sundry items.</t>
  </si>
  <si>
    <t>9.2.10.3.4</t>
  </si>
  <si>
    <t>Insurances.</t>
  </si>
  <si>
    <t>9.2.10.3.5</t>
  </si>
  <si>
    <t>Other post-construction staff.</t>
  </si>
  <si>
    <t>9.2.11</t>
  </si>
  <si>
    <t>9.2.11.1</t>
  </si>
  <si>
    <t>Site tidy</t>
  </si>
  <si>
    <t>9.2.11.1.1</t>
  </si>
  <si>
    <t>9.2.11.1.2</t>
  </si>
  <si>
    <t>9.2.11.1.3</t>
  </si>
  <si>
    <t>Waste management, including rubbish disposal (including compactor visits; skips and waste bins; roll-off, roll-on waste bins) and other disposal.</t>
  </si>
  <si>
    <t>9.2.11.1.4</t>
  </si>
  <si>
    <t>Pest control.</t>
  </si>
  <si>
    <t>9.2.11.2</t>
  </si>
  <si>
    <t>Maintenance of roads, paths and pavings</t>
  </si>
  <si>
    <t>9.2.11.2.1</t>
  </si>
  <si>
    <t>Maintenance of temporary site roads, paths and pavements.</t>
  </si>
  <si>
    <t>9.2.11.2.2</t>
  </si>
  <si>
    <t>Maintenance of public and private roads, including wheel spinners and road sweepers.</t>
  </si>
  <si>
    <t>9.2.11.3</t>
  </si>
  <si>
    <t>Building clean</t>
  </si>
  <si>
    <t>9.2.11.3.1</t>
  </si>
  <si>
    <t>Final builder's clean.</t>
  </si>
  <si>
    <t>9.2.12</t>
  </si>
  <si>
    <t>Fees and charges</t>
  </si>
  <si>
    <t>9.2.12.1</t>
  </si>
  <si>
    <t>Fees</t>
  </si>
  <si>
    <t>9.2.12.1.1</t>
  </si>
  <si>
    <t>Building control fees, where not paid by the employer.</t>
  </si>
  <si>
    <t>9.2.12.1.2</t>
  </si>
  <si>
    <t>Oversailing fees, where not paid by the employer.</t>
  </si>
  <si>
    <t>9.2.12.1.3</t>
  </si>
  <si>
    <t>Considerate Constructors' Scheme fees (or alternative scheme operated by local authority).</t>
  </si>
  <si>
    <t>9.2.12.1.4</t>
  </si>
  <si>
    <t>Building scheme registration fees (e.g. NHBC Buildmark) or similar fees, where not paid by the employer.</t>
  </si>
  <si>
    <t>9.2.12.2</t>
  </si>
  <si>
    <t>Charges</t>
  </si>
  <si>
    <t>9.2.12.2.1</t>
  </si>
  <si>
    <t>9.2.12.2.2</t>
  </si>
  <si>
    <t>Licences in connection with hoardings, scaffolding, gantries and the like.</t>
  </si>
  <si>
    <t>9.2.12.2.3</t>
  </si>
  <si>
    <t>Licences in connection with crossovers, parking permits, parking bay suspensions and the like.</t>
  </si>
  <si>
    <t>9.2.13</t>
  </si>
  <si>
    <t>Site services</t>
  </si>
  <si>
    <t>9.2.13.1</t>
  </si>
  <si>
    <t>9.2.13.1.1</t>
  </si>
  <si>
    <t>Temporary works which are not specific to an element.</t>
  </si>
  <si>
    <t>9.2.13.2</t>
  </si>
  <si>
    <t>Multi-service gang</t>
  </si>
  <si>
    <t>9.2.13.2.1</t>
  </si>
  <si>
    <t>Ganger.</t>
  </si>
  <si>
    <t>9.2.13.2.2</t>
  </si>
  <si>
    <t>Labour.</t>
  </si>
  <si>
    <t>9.2.13.2.3</t>
  </si>
  <si>
    <t>Fork lift driver.</t>
  </si>
  <si>
    <t>9.2.13.2.4</t>
  </si>
  <si>
    <t>Service gang plant and transport.</t>
  </si>
  <si>
    <t>9.2.14</t>
  </si>
  <si>
    <t>Insurance, bonds, guarantees and warranties</t>
  </si>
  <si>
    <t>9.2.14.1</t>
  </si>
  <si>
    <t>Works insurances</t>
  </si>
  <si>
    <t>9.2.14.1.1</t>
  </si>
  <si>
    <t>Contractors 'all risks' (CAR) insurance.</t>
  </si>
  <si>
    <t>9.2.14.1.2</t>
  </si>
  <si>
    <t>Contractor's plant and equipment insurance.</t>
  </si>
  <si>
    <t>9.2.14.1.3</t>
  </si>
  <si>
    <t>Temporary buildings insurance.</t>
  </si>
  <si>
    <t>9.2.14.1.4</t>
  </si>
  <si>
    <t>Terrorism insurance.</t>
  </si>
  <si>
    <t>9.2.14.1.5</t>
  </si>
  <si>
    <t>Other insurances in connection with the works.</t>
  </si>
  <si>
    <t>9.2.14.1.6</t>
  </si>
  <si>
    <t>Insurance premium tax (IPT).</t>
  </si>
  <si>
    <t>9.2.14.1.7</t>
  </si>
  <si>
    <t>Allowance for recovery of all or part of insurance premium excess.</t>
  </si>
  <si>
    <t>9.2.14.2</t>
  </si>
  <si>
    <t>Public liability insurances</t>
  </si>
  <si>
    <t>9.2.14.2.1</t>
  </si>
  <si>
    <t>Non-negligence insurance.</t>
  </si>
  <si>
    <t>9.2.14.2.2</t>
  </si>
  <si>
    <t>Professional indemnity insurance.</t>
  </si>
  <si>
    <t>9.2.14.2.3</t>
  </si>
  <si>
    <t>9.2.14.2.4</t>
  </si>
  <si>
    <t>9.2.14.3</t>
  </si>
  <si>
    <t>Employer's (main contractor's) liability insurances</t>
  </si>
  <si>
    <t>9.2.14.3.1</t>
  </si>
  <si>
    <t>Management and staff, including administrative staff.</t>
  </si>
  <si>
    <t>9.2.14.3.2</t>
  </si>
  <si>
    <t>Works operatives.</t>
  </si>
  <si>
    <t>9.2.14.3.3</t>
  </si>
  <si>
    <t>9.2.14.3.4</t>
  </si>
  <si>
    <t>9.2.14.4</t>
  </si>
  <si>
    <t>Other insurances</t>
  </si>
  <si>
    <t>9.2.14.4.1</t>
  </si>
  <si>
    <t>Employer's loss of liquidated damages.</t>
  </si>
  <si>
    <t>9.2.14.4.2</t>
  </si>
  <si>
    <t>Latent defects cover.</t>
  </si>
  <si>
    <t>9.2.14.4.3</t>
  </si>
  <si>
    <t>Motor vehicles.</t>
  </si>
  <si>
    <t>9.2.14.4.4</t>
  </si>
  <si>
    <t>Other insurances.</t>
  </si>
  <si>
    <t>9.2.14.4.5</t>
  </si>
  <si>
    <t>9.2.14.4.6</t>
  </si>
  <si>
    <t>9.2.14.5</t>
  </si>
  <si>
    <t>Bonds</t>
  </si>
  <si>
    <t>9.2.14.5.1</t>
  </si>
  <si>
    <t>Tender bonds (if applicable).</t>
  </si>
  <si>
    <t>9.2.14.5.2</t>
  </si>
  <si>
    <t>Performance bonds.</t>
  </si>
  <si>
    <t>9.2.14.6</t>
  </si>
  <si>
    <t>Guarantees</t>
  </si>
  <si>
    <t>9.2.14.6.1</t>
  </si>
  <si>
    <t>Parent company guarantees.</t>
  </si>
  <si>
    <t>9.2.14.6.2</t>
  </si>
  <si>
    <t>Product guarantees, insurance backed.</t>
  </si>
  <si>
    <t>9.2.14.7</t>
  </si>
  <si>
    <t>Warranties</t>
  </si>
  <si>
    <t>9.2.14.7.1</t>
  </si>
  <si>
    <t>Collateral warranties.</t>
  </si>
  <si>
    <t>9.2.14.7.2</t>
  </si>
  <si>
    <t>Funder's warranties.</t>
  </si>
  <si>
    <t>9.2.14.7.3</t>
  </si>
  <si>
    <t>Purchaser's and tenant's warranties.</t>
  </si>
  <si>
    <t>9.2.14.7.4</t>
  </si>
  <si>
    <t>Other warranties.</t>
  </si>
  <si>
    <t>10</t>
  </si>
  <si>
    <t>MAIN CONTRACTOR'S OVERHEADS AND PROFITS</t>
  </si>
  <si>
    <t>10.1</t>
  </si>
  <si>
    <t>Main contractor's overheads</t>
  </si>
  <si>
    <t>10.2</t>
  </si>
  <si>
    <t>Main contractor's profit</t>
  </si>
  <si>
    <t>11</t>
  </si>
  <si>
    <t>PROJECT/DESIGN TEAM FEES</t>
  </si>
  <si>
    <t>11.1</t>
  </si>
  <si>
    <t>Consultants' fees</t>
  </si>
  <si>
    <t>11.1.1</t>
  </si>
  <si>
    <t>Project team and design team consultants' fees</t>
  </si>
  <si>
    <t>11.1.1.1</t>
  </si>
  <si>
    <t>Professional adviser.</t>
  </si>
  <si>
    <t>11.1.1.2</t>
  </si>
  <si>
    <t>Project manager.</t>
  </si>
  <si>
    <t>11.1.1.3</t>
  </si>
  <si>
    <t>Contract administrator.</t>
  </si>
  <si>
    <t>11.1.1.4</t>
  </si>
  <si>
    <t>Employer's agent.</t>
  </si>
  <si>
    <t>11.1.1.5</t>
  </si>
  <si>
    <t>Architect.</t>
  </si>
  <si>
    <t>11.1.1.6</t>
  </si>
  <si>
    <t>Quantity surveyor/cost manager.</t>
  </si>
  <si>
    <t>11.1.1.7</t>
  </si>
  <si>
    <t>Building services engineer(s).</t>
  </si>
  <si>
    <t>11.1.1.8</t>
  </si>
  <si>
    <t>Structural engineer.</t>
  </si>
  <si>
    <t>11.1.1.9</t>
  </si>
  <si>
    <t>CDM co-ordinator.</t>
  </si>
  <si>
    <t>11.1.1.10</t>
  </si>
  <si>
    <t>Interior designer.</t>
  </si>
  <si>
    <t>11.1.1.11</t>
  </si>
  <si>
    <t>Landscape architect.</t>
  </si>
  <si>
    <t>11.1.1.12</t>
  </si>
  <si>
    <t>Infrastructure engineer.</t>
  </si>
  <si>
    <t>11.1.1.13</t>
  </si>
  <si>
    <t>Drainage engineer.</t>
  </si>
  <si>
    <t>11.1.1.14</t>
  </si>
  <si>
    <t>Construction/logistics/sequencing advisor.</t>
  </si>
  <si>
    <t>11.1.2</t>
  </si>
  <si>
    <t>Other consultants' fees</t>
  </si>
  <si>
    <t>11.1.2.1</t>
  </si>
  <si>
    <t>11.1.2.2</t>
  </si>
  <si>
    <t>Drainage and utilities surveyor (i.e. to trace and locate existing drainage and other services, both underground and above ground, on or near the site, including, water, electricity, telecommunications, data lines and oil/fuel pipelines; advising on extent of existing utilities).</t>
  </si>
  <si>
    <t>11.1.2.3</t>
  </si>
  <si>
    <t>Geotechnical engineer (e.g. trial pits, boreholes and borehole logs, geology of site, including underground workings, laboratory and soil tests, groundwater observation and pumping tests, and geophysical surveys).</t>
  </si>
  <si>
    <t>11.1.2.4</t>
  </si>
  <si>
    <t>Environmental consultant (e.g. environmental audits, contamination surveys for asbestos, methane, toxic waste, chemical waste and radioactive substances; and preparation and management of remediation strategy/action plan).</t>
  </si>
  <si>
    <t>11.1.2.5</t>
  </si>
  <si>
    <t>Ecologist.</t>
  </si>
  <si>
    <t>11.1.2.6</t>
  </si>
  <si>
    <t>Arboriculturist (i.e. to survey and provide advice on trees and the like).</t>
  </si>
  <si>
    <t>11.1.2.7</t>
  </si>
  <si>
    <t>Party wall surveyor (i.e. to prepare party wall notices and awards/agreements).</t>
  </si>
  <si>
    <t>11.1.2.8</t>
  </si>
  <si>
    <t>Rights of light surveyor (e.g. rights of light agreements).</t>
  </si>
  <si>
    <t>11.1.2.9</t>
  </si>
  <si>
    <t>Asbestos consultant.</t>
  </si>
  <si>
    <t>11.1.2.10</t>
  </si>
  <si>
    <t>Acoustics consultant.</t>
  </si>
  <si>
    <t>11.1.2.11</t>
  </si>
  <si>
    <t>Facade consultant.</t>
  </si>
  <si>
    <t>11.1.2.12</t>
  </si>
  <si>
    <t>11.1.2.13</t>
  </si>
  <si>
    <t>Lift consultant.</t>
  </si>
  <si>
    <t>11.1.2.14</t>
  </si>
  <si>
    <t>Fire consultant.</t>
  </si>
  <si>
    <t>11.1.2.15</t>
  </si>
  <si>
    <t>Building control consultant.</t>
  </si>
  <si>
    <t>11.1.2.16</t>
  </si>
  <si>
    <t>Traffic consultant (e.g. to examine traffic records, take traffic count, advise on traffic patterns, carry out computer simulation of existing traffic flows, delay analysis and advise on noise levels).</t>
  </si>
  <si>
    <t>11.1.2.17</t>
  </si>
  <si>
    <t>Invasive weeds specialist (e.g. to survey the site for Japanese Knotweed).</t>
  </si>
  <si>
    <t>11.1.2.18</t>
  </si>
  <si>
    <t>Sustainability consultant (to advise on renewable technologies and sustainability issues).</t>
  </si>
  <si>
    <t>11.1.2.19</t>
  </si>
  <si>
    <t>Archaeologist (e.g. to examine existing records and archaeological remains - desktop study).</t>
  </si>
  <si>
    <t>11.1.2.20</t>
  </si>
  <si>
    <t>Environmental assessment method assessor (e.g. BREEAM or Code for Sustainable Homes).</t>
  </si>
  <si>
    <t>11.1.2.21</t>
  </si>
  <si>
    <t>Facilities manager (e.g. to advise on operational and maintenance matters).</t>
  </si>
  <si>
    <t>11.1.2.22</t>
  </si>
  <si>
    <t>Value engineering facilitator.</t>
  </si>
  <si>
    <t>11.1.2.23</t>
  </si>
  <si>
    <t>Risk management facilitator.</t>
  </si>
  <si>
    <t>11.1.2.24</t>
  </si>
  <si>
    <t>Building surveyor (i.e. to carry out structural/dilapidations survey of adjoining buildings; and carry out condition surveys).</t>
  </si>
  <si>
    <t>11.1.2.25</t>
  </si>
  <si>
    <t>Unexploded devices consultant (e.g. to research and advise on possibility of unexploded bombs on site).</t>
  </si>
  <si>
    <t>11.1.2.26</t>
  </si>
  <si>
    <t>Photographer (i.e. to carry out a photographic survey of the site).</t>
  </si>
  <si>
    <t>11.1.2.27</t>
  </si>
  <si>
    <t>Specialist contractors/consultants (e.g. early advice on viability of ground source heating).</t>
  </si>
  <si>
    <t>11.1.2.28</t>
  </si>
  <si>
    <t>Other specialist consultants (to be stated).</t>
  </si>
  <si>
    <t>11.1.3</t>
  </si>
  <si>
    <t>Site investigation fees</t>
  </si>
  <si>
    <t>11.1.3.1</t>
  </si>
  <si>
    <t>Site investigation.</t>
  </si>
  <si>
    <t>11.1.3.2</t>
  </si>
  <si>
    <t>Geotechnical investigation.</t>
  </si>
  <si>
    <t>11.1.3.3</t>
  </si>
  <si>
    <t>Trial pits.</t>
  </si>
  <si>
    <t>11.1.3.4</t>
  </si>
  <si>
    <t>Pile probing.</t>
  </si>
  <si>
    <t>11.1.3.5</t>
  </si>
  <si>
    <t>Intrusive investigations for toxic or hazardous materials (e.g. for asbestos-containing materials).</t>
  </si>
  <si>
    <t>11.1.3.6</t>
  </si>
  <si>
    <t>Other site investigations (to be stated).</t>
  </si>
  <si>
    <t>11.1.4</t>
  </si>
  <si>
    <t>Specialist support consultants' fees</t>
  </si>
  <si>
    <t>11.1.4.1</t>
  </si>
  <si>
    <t>Planning consultant (i.e. to advise on planning matters and facilitate planning process).</t>
  </si>
  <si>
    <t>11.1.4.2</t>
  </si>
  <si>
    <t>Political consultants (i.e. to assist with planning application).</t>
  </si>
  <si>
    <t>11.1.4.3</t>
  </si>
  <si>
    <t>Letting agents (e.g. advice on market needs, advice on design proposals and selling).</t>
  </si>
  <si>
    <t>11.1.4.4</t>
  </si>
  <si>
    <t>Legal advice - property (e.g. to advise on ownership of site, restrictive covenants, easements, boundaries, party wall agreements, highway agreements, local authority agreements and air rights).</t>
  </si>
  <si>
    <t>11.1.4.5</t>
  </si>
  <si>
    <t>Legal advice - construction (e.g. to advise on construction contracts, warranties, financial protection measures and the like).</t>
  </si>
  <si>
    <t>11.1.4.6</t>
  </si>
  <si>
    <t>Legal advice - environmental.</t>
  </si>
  <si>
    <t>11.1.4.7</t>
  </si>
  <si>
    <t>Tax specialist - (e.g. to advise on VAT, availability of capital allowances and recovery thereof, tax relief in respect of land remediation and other specialist tax matters).</t>
  </si>
  <si>
    <t>11.1.4.8</t>
  </si>
  <si>
    <t>Grants advice (e.g. to advise on availability of grants for construction works).</t>
  </si>
  <si>
    <t>11.1.4.9</t>
  </si>
  <si>
    <t>Other specialist support consultants (to be stated).</t>
  </si>
  <si>
    <t>11.2</t>
  </si>
  <si>
    <t>Main contractor's pre-construction fees</t>
  </si>
  <si>
    <t>11.2.1</t>
  </si>
  <si>
    <t>Management and staff fees</t>
  </si>
  <si>
    <t>Management and staff, such as:</t>
  </si>
  <si>
    <t>11.2.1.1</t>
  </si>
  <si>
    <t>Project director.</t>
  </si>
  <si>
    <t>11.2.1.2</t>
  </si>
  <si>
    <t>11.2.1.3</t>
  </si>
  <si>
    <t>Construction manager.</t>
  </si>
  <si>
    <t>11.2.1.4</t>
  </si>
  <si>
    <t>Commercial manager.</t>
  </si>
  <si>
    <t>11.2.1.5</t>
  </si>
  <si>
    <t>Quantity surveyors.</t>
  </si>
  <si>
    <t>11.2.1.6</t>
  </si>
  <si>
    <t>Procurement manager.</t>
  </si>
  <si>
    <t>11.2.1.7</t>
  </si>
  <si>
    <t>Planning/programming manager and staff.</t>
  </si>
  <si>
    <t>11.2.1.8</t>
  </si>
  <si>
    <t>Design manager.</t>
  </si>
  <si>
    <t>11.2.1.9</t>
  </si>
  <si>
    <t>Temporary works design engineers.</t>
  </si>
  <si>
    <t>11.2.1.10</t>
  </si>
  <si>
    <t>Works package managers.</t>
  </si>
  <si>
    <t>11.2.1.11</t>
  </si>
  <si>
    <t>Building services engineering managers/co-ordinators.</t>
  </si>
  <si>
    <t>11.2.1.12</t>
  </si>
  <si>
    <t>Health and safety manager.</t>
  </si>
  <si>
    <t>11.2.1.13</t>
  </si>
  <si>
    <t>Secretary/administrative support.</t>
  </si>
  <si>
    <t>11.2.1.14</t>
  </si>
  <si>
    <t>Other pre-construction management and staff.</t>
  </si>
  <si>
    <t>11.2.2</t>
  </si>
  <si>
    <t>Specialist support services fees</t>
  </si>
  <si>
    <t>11.2.2.1</t>
  </si>
  <si>
    <t>Legal advice (i.e. solicitors).</t>
  </si>
  <si>
    <t>11.2.2.2</t>
  </si>
  <si>
    <t>Specialist subcontractor advice/participation.</t>
  </si>
  <si>
    <t>11.2.2.3</t>
  </si>
  <si>
    <t>Geotechnical investigations, procured by main contractor as part of pre-construction services.</t>
  </si>
  <si>
    <t>11.2.2.4</t>
  </si>
  <si>
    <t>Site investigations, procured by main contractor as part of pre-construction services.</t>
  </si>
  <si>
    <t>11.2.2.5</t>
  </si>
  <si>
    <t>Other pre-construction support services.</t>
  </si>
  <si>
    <t>11.2.3</t>
  </si>
  <si>
    <t>11.2.3.1</t>
  </si>
  <si>
    <t>Offices, including rental of temporary office space.</t>
  </si>
  <si>
    <t>11.2.3.2</t>
  </si>
  <si>
    <t>Service provider's charges for water, electricity and gas.</t>
  </si>
  <si>
    <t>11.2.3.3</t>
  </si>
  <si>
    <t>Rates.</t>
  </si>
  <si>
    <t>11.2.3.4</t>
  </si>
  <si>
    <t>Furniture and equipment, including workstations.</t>
  </si>
  <si>
    <t>11.2.3.5</t>
  </si>
  <si>
    <t>Office equipment, including photocopiers.</t>
  </si>
  <si>
    <t>11.2.3.6</t>
  </si>
  <si>
    <t>11.2.3.7</t>
  </si>
  <si>
    <t>IT systems, including hardware, printers, plotters and the like.</t>
  </si>
  <si>
    <t>11.2.3.8</t>
  </si>
  <si>
    <t>Office consumables.</t>
  </si>
  <si>
    <t>11.2.3.9</t>
  </si>
  <si>
    <t>Cleaning.</t>
  </si>
  <si>
    <t>11.2.3.10</t>
  </si>
  <si>
    <t>11.2.3.11</t>
  </si>
  <si>
    <t>11.2.4</t>
  </si>
  <si>
    <t>Main contractor's overheads and profit</t>
  </si>
  <si>
    <t>11.2.4.1</t>
  </si>
  <si>
    <t>Main contractor's overheads and profit associated with pre-construction services.</t>
  </si>
  <si>
    <t>11.3</t>
  </si>
  <si>
    <t>Main contractor's design fees</t>
  </si>
  <si>
    <t>11.3.1</t>
  </si>
  <si>
    <t>Main contractor's design consultants' fees</t>
  </si>
  <si>
    <t>11.3.1.1</t>
  </si>
  <si>
    <t>11.3.1.2</t>
  </si>
  <si>
    <t>11.3.1.3</t>
  </si>
  <si>
    <t>11.3.1.4</t>
  </si>
  <si>
    <t>11.3.1.5</t>
  </si>
  <si>
    <t>11.3.1.6</t>
  </si>
  <si>
    <t>11.3.1.7</t>
  </si>
  <si>
    <t>11.3.1.8</t>
  </si>
  <si>
    <t>Site investigation services (by specialist subcontractor or consultant).</t>
  </si>
  <si>
    <t>11.3.1.9</t>
  </si>
  <si>
    <t>Other design consultants or specialist services.</t>
  </si>
  <si>
    <t>12</t>
  </si>
  <si>
    <t>OTHER DEVELOPMENT/PROJECT COSTS</t>
  </si>
  <si>
    <t>12.1.1</t>
  </si>
  <si>
    <t>Land acquisition costs</t>
  </si>
  <si>
    <t>12.1.1.1</t>
  </si>
  <si>
    <t>Costs in connection with land acquisition.</t>
  </si>
  <si>
    <t>12.1.2</t>
  </si>
  <si>
    <t>Employer finance costs</t>
  </si>
  <si>
    <t>12.1.2.1</t>
  </si>
  <si>
    <t>Costs in connection with funding of building project.</t>
  </si>
  <si>
    <t>12.1.3</t>
  </si>
  <si>
    <t>12.1.3.1</t>
  </si>
  <si>
    <t>Planning fees.</t>
  </si>
  <si>
    <t>12.1.3.2</t>
  </si>
  <si>
    <t>Building control fees, where not paid by the main contractor.</t>
  </si>
  <si>
    <t>12.1.3.3</t>
  </si>
  <si>
    <t>Oversailing fees, where not paid by the main contractor.</t>
  </si>
  <si>
    <t>12.1.3.4</t>
  </si>
  <si>
    <t>Fees in connection with party wall awards.</t>
  </si>
  <si>
    <t>12.1.3.5</t>
  </si>
  <si>
    <t>Fees in connection with rights of light agreements.</t>
  </si>
  <si>
    <t>12.1.3.6</t>
  </si>
  <si>
    <t>Building scheme registration fees (e.g. NHBC Buildmark) or similar fees, where not paid by the main contractor.</t>
  </si>
  <si>
    <t>12.1.3.7</t>
  </si>
  <si>
    <t>Fees in connection with other agreements between the employer and neighbours to facilitate the building project.</t>
  </si>
  <si>
    <t>12.1.3.8</t>
  </si>
  <si>
    <t>Other fees in connection with licences, permits and agreements, where not paid by the main contractor.</t>
  </si>
  <si>
    <t>12.1.4</t>
  </si>
  <si>
    <t>12.1.4.1</t>
  </si>
  <si>
    <t>Adoption charges in connection with highways.</t>
  </si>
  <si>
    <t>12.1.4.2</t>
  </si>
  <si>
    <t>Maintenance costs in connection with highways.</t>
  </si>
  <si>
    <t>12.1.4.3</t>
  </si>
  <si>
    <t>Adoption charges in connection with services (e.g. sewers, water, electricity and gas).</t>
  </si>
  <si>
    <t>12.1.4.4</t>
  </si>
  <si>
    <t>Maintenance costs in connection with services.</t>
  </si>
  <si>
    <t>12.1.5</t>
  </si>
  <si>
    <t>Planning contributions</t>
  </si>
  <si>
    <t>12.1.5.1</t>
  </si>
  <si>
    <t>Direct financial contributions in connection with planning consent (e.g. Section 106 and Section 278 contributions in the UK).</t>
  </si>
  <si>
    <t>12.1.5.2</t>
  </si>
  <si>
    <t>Environmental improvement works.</t>
  </si>
  <si>
    <t>12.1.6</t>
  </si>
  <si>
    <t>Insurances</t>
  </si>
  <si>
    <t>12.1.6.1</t>
  </si>
  <si>
    <t>Insurance for the works - existing buildings.</t>
  </si>
  <si>
    <t>12.1.6.2</t>
  </si>
  <si>
    <t>Insurance for the works - new buildings, where insurance taken out by the employer.</t>
  </si>
  <si>
    <t>12.1.6.3</t>
  </si>
  <si>
    <t>12.1.6.4</t>
  </si>
  <si>
    <t>12.1.7</t>
  </si>
  <si>
    <t>Archaeological fieldwork</t>
  </si>
  <si>
    <t>12.1.7.1</t>
  </si>
  <si>
    <t>Fees and charges in connection with fieldwork carried out by an archaeologist.</t>
  </si>
  <si>
    <t>12.1.8</t>
  </si>
  <si>
    <t>Other specialist fieldwork</t>
  </si>
  <si>
    <t>12.1.8.1</t>
  </si>
  <si>
    <t>Fees and charges in connection with fieldwork carried out by a specialist.</t>
  </si>
  <si>
    <t>12.1.9</t>
  </si>
  <si>
    <t>Decanting and relocation costs</t>
  </si>
  <si>
    <t>12.1.9.1</t>
  </si>
  <si>
    <t>Temporary relocation costs.</t>
  </si>
  <si>
    <t>12.1.9.2</t>
  </si>
  <si>
    <t>12.1.9.3</t>
  </si>
  <si>
    <t>Rents and other running costs.</t>
  </si>
  <si>
    <t>12.1.10</t>
  </si>
  <si>
    <t>Fittings, furnishings and equipment</t>
  </si>
  <si>
    <t>12.1.10.1</t>
  </si>
  <si>
    <t>Fittings, furnishings and equipment which do not form part of a building contract.</t>
  </si>
  <si>
    <t>12.1.11</t>
  </si>
  <si>
    <t>Tenant's costs/contributions</t>
  </si>
  <si>
    <t>12.1.11.1</t>
  </si>
  <si>
    <t>Tenant's costs.</t>
  </si>
  <si>
    <t>12.1.11.2</t>
  </si>
  <si>
    <t>Tenant's contributions.</t>
  </si>
  <si>
    <t>12.1.12</t>
  </si>
  <si>
    <t>Marketing costs</t>
  </si>
  <si>
    <t>12.1.12.1</t>
  </si>
  <si>
    <t>Launch event.</t>
  </si>
  <si>
    <t>12.1.12.2</t>
  </si>
  <si>
    <t>Site based advertising (e.g. sales hoardings).</t>
  </si>
  <si>
    <t>12.1.12.3</t>
  </si>
  <si>
    <t>Show unit/marketing suites (i.e. separate or within building to be built).</t>
  </si>
  <si>
    <t>12.1.12.4</t>
  </si>
  <si>
    <t>Operating costs associated with show unit/marketing suites.</t>
  </si>
  <si>
    <t>12.1.12.5</t>
  </si>
  <si>
    <t>Marketing literature.</t>
  </si>
  <si>
    <t>12.1.13</t>
  </si>
  <si>
    <t>Other employer costs</t>
  </si>
  <si>
    <t>12.1.13.1</t>
  </si>
  <si>
    <t>Other employer costs in connection with the building project (to be stated).</t>
  </si>
  <si>
    <t>13</t>
  </si>
  <si>
    <t>RISKS</t>
  </si>
  <si>
    <t>13.1</t>
  </si>
  <si>
    <t>Design development risks</t>
  </si>
  <si>
    <t>13.1.1</t>
  </si>
  <si>
    <t>Inadequate or unclear project brief.</t>
  </si>
  <si>
    <t>13.1.2</t>
  </si>
  <si>
    <t>Unclear design team responsibilities.</t>
  </si>
  <si>
    <t>13.1.3</t>
  </si>
  <si>
    <t>Unrealistic design programme.</t>
  </si>
  <si>
    <t>13.1.4</t>
  </si>
  <si>
    <t>Ineffective quality control procedures.</t>
  </si>
  <si>
    <t>13.1.5</t>
  </si>
  <si>
    <t>Inadequate site investigation.</t>
  </si>
  <si>
    <t>13.1.6</t>
  </si>
  <si>
    <t>Planning constraints/requirements.</t>
  </si>
  <si>
    <t>13.1.7</t>
  </si>
  <si>
    <t>Soundness of design data.</t>
  </si>
  <si>
    <t>13.1.8</t>
  </si>
  <si>
    <t>Appropriateness of design (constructionability).</t>
  </si>
  <si>
    <t>13.1.9</t>
  </si>
  <si>
    <t>Degree of novelty (i.e. design novelty).</t>
  </si>
  <si>
    <t>13.1.10</t>
  </si>
  <si>
    <t>Ineffective design co-ordination.</t>
  </si>
  <si>
    <t>13.1.11</t>
  </si>
  <si>
    <t>Reliability of area schedules.</t>
  </si>
  <si>
    <t>13.1.12</t>
  </si>
  <si>
    <t>Reliability of estimating data: changes in labour, materials, equipment and plant costs; and inflation (i.e. differential inflation due to market factors and/or timing).</t>
  </si>
  <si>
    <t>13.1.13</t>
  </si>
  <si>
    <t>Use of provisional sums (i.e. do not give price certainty).</t>
  </si>
  <si>
    <t>13.2</t>
  </si>
  <si>
    <t>Construction risks</t>
  </si>
  <si>
    <t>13.2.1</t>
  </si>
  <si>
    <t>13.2.2</t>
  </si>
  <si>
    <t>Archaeological remains.</t>
  </si>
  <si>
    <t>13.2.3</t>
  </si>
  <si>
    <t>Underground obstructions.</t>
  </si>
  <si>
    <t>13.2.4</t>
  </si>
  <si>
    <t>Contaminated ground.</t>
  </si>
  <si>
    <t>13.2.5</t>
  </si>
  <si>
    <t>Adjacent structures (i.e. requiring special precautions).</t>
  </si>
  <si>
    <t>13.2.6</t>
  </si>
  <si>
    <t>Geotechnical problems (e.g. mining and subsidence).</t>
  </si>
  <si>
    <t>13.2.7</t>
  </si>
  <si>
    <t>Ground water.</t>
  </si>
  <si>
    <t>13.2.8</t>
  </si>
  <si>
    <t>Asbestos and other hazardous materials.</t>
  </si>
  <si>
    <t>13.2.9</t>
  </si>
  <si>
    <t>Invasive plant growth.</t>
  </si>
  <si>
    <t>13.2.10</t>
  </si>
  <si>
    <t>Tree preservation orders.</t>
  </si>
  <si>
    <t>13.2.11</t>
  </si>
  <si>
    <t>Ecological issues (e.g. presence of endangered species).</t>
  </si>
  <si>
    <t>13.2.12</t>
  </si>
  <si>
    <t>Environmental impact.</t>
  </si>
  <si>
    <t>13.2.13</t>
  </si>
  <si>
    <t>13.2.14</t>
  </si>
  <si>
    <t>Existing occupancies/users.</t>
  </si>
  <si>
    <t>13.2.15</t>
  </si>
  <si>
    <t>Restricted working hours/routines.</t>
  </si>
  <si>
    <t>13.2.16</t>
  </si>
  <si>
    <t>13.2.17</t>
  </si>
  <si>
    <t>Maintaining existing services.</t>
  </si>
  <si>
    <t>13.2.18</t>
  </si>
  <si>
    <t>Additional infrastructure.</t>
  </si>
  <si>
    <t>13.2.19</t>
  </si>
  <si>
    <t>Existing services (i.e. availability, capacity, condition and location).</t>
  </si>
  <si>
    <t>13.2.20</t>
  </si>
  <si>
    <t>Location of existing services.</t>
  </si>
  <si>
    <t>13.2.21</t>
  </si>
  <si>
    <t>Relocation of existing services.</t>
  </si>
  <si>
    <t>13.2.22</t>
  </si>
  <si>
    <t>Statutory undertakers (i.e. performance).</t>
  </si>
  <si>
    <t>13.2.23</t>
  </si>
  <si>
    <t>Uncertainty over the source and availability of materials.</t>
  </si>
  <si>
    <t>13.2.24</t>
  </si>
  <si>
    <t>Appropriateness of specifications.</t>
  </si>
  <si>
    <t>13.2.25</t>
  </si>
  <si>
    <t>Incomplete design.</t>
  </si>
  <si>
    <t>13.2.26</t>
  </si>
  <si>
    <t>Weather and seasonal implications.</t>
  </si>
  <si>
    <t>13.2.27</t>
  </si>
  <si>
    <t>Industrial relations.</t>
  </si>
  <si>
    <t>13.2.28</t>
  </si>
  <si>
    <t>Remote site.</t>
  </si>
  <si>
    <t>13.2.29</t>
  </si>
  <si>
    <t>Competence of contractor and subcontractors.</t>
  </si>
  <si>
    <t>13.2.30</t>
  </si>
  <si>
    <t>Health and safety.</t>
  </si>
  <si>
    <t>13.2.31</t>
  </si>
  <si>
    <t>Ineffective quality management procedures.</t>
  </si>
  <si>
    <t>13.2.32</t>
  </si>
  <si>
    <t>Phasing requirements (e.g. occupation and decanting).</t>
  </si>
  <si>
    <t>13.2.33</t>
  </si>
  <si>
    <t>Ineffective handover procedures.</t>
  </si>
  <si>
    <t>13.2.34</t>
  </si>
  <si>
    <t>Disputes and claims.</t>
  </si>
  <si>
    <t>13.2.35</t>
  </si>
  <si>
    <t>Effect of changes/variations on construction programme.</t>
  </si>
  <si>
    <t>13.2.36</t>
  </si>
  <si>
    <t>Cumulative effect of numerous changes/variations on construction programme.</t>
  </si>
  <si>
    <t>13.2.37</t>
  </si>
  <si>
    <t>Defects.</t>
  </si>
  <si>
    <t>13.2.38</t>
  </si>
  <si>
    <t>13.3</t>
  </si>
  <si>
    <t>Employer change risks</t>
  </si>
  <si>
    <t>13.3.1</t>
  </si>
  <si>
    <t>Specific changes in requirements (i.e. in scope of works or project brief during design, pre-construction and construction stages).</t>
  </si>
  <si>
    <t>13.3.2</t>
  </si>
  <si>
    <t>Changes in quality (i.e. specification of materials and workmanship).</t>
  </si>
  <si>
    <t>13.3.3</t>
  </si>
  <si>
    <t>Changes in time.</t>
  </si>
  <si>
    <t>13.3.4</t>
  </si>
  <si>
    <t>Employer driven changes/variations introduced during the construction stage.</t>
  </si>
  <si>
    <t>13.3.5</t>
  </si>
  <si>
    <t>Effect on construction duration (i.e. impact on date for completion).</t>
  </si>
  <si>
    <t>13.3.6</t>
  </si>
  <si>
    <t>Cumulative effect of numerous changes.</t>
  </si>
  <si>
    <t>13.4</t>
  </si>
  <si>
    <t>Employer other risks</t>
  </si>
  <si>
    <t>13.4.1</t>
  </si>
  <si>
    <t>Project brief:</t>
  </si>
  <si>
    <t>- End user requirements.</t>
  </si>
  <si>
    <t>- Inadequate or unclear project brief.</t>
  </si>
  <si>
    <t>- Employer's specific requirements (e.g. functional standards, site or establishment rules and regulations, and standing orders).</t>
  </si>
  <si>
    <t>13.4.2</t>
  </si>
  <si>
    <t>Timescales:</t>
  </si>
  <si>
    <t>- Unrealistic design and construction programmes.</t>
  </si>
  <si>
    <t>- Unrealistic tender period(s).</t>
  </si>
  <si>
    <t>- Insufficient time allowed for tender evaluation.</t>
  </si>
  <si>
    <t>- Contractual claims.</t>
  </si>
  <si>
    <t>- Effects of phased completion requirements (e.g. sectional completion).</t>
  </si>
  <si>
    <t>- Effects of early handover requirements (e.g. requesting partial possession).</t>
  </si>
  <si>
    <t>- Postponement of pre-construction services or construction works.</t>
  </si>
  <si>
    <t>- Timescales for decision making.</t>
  </si>
  <si>
    <t>13.4.3</t>
  </si>
  <si>
    <t>Financial:</t>
  </si>
  <si>
    <t>- Availability of funds.</t>
  </si>
  <si>
    <t>- Unavailability of grants/grant refusal.</t>
  </si>
  <si>
    <t>- Cash flow effects on timing.</t>
  </si>
  <si>
    <t>- Changing inflation.</t>
  </si>
  <si>
    <t>- Changing interest rates.</t>
  </si>
  <si>
    <t>- Changing exchange rates.</t>
  </si>
  <si>
    <t>- Changes in taxation (e.g. VAT).</t>
  </si>
  <si>
    <t>- Unsuitable contract strategy.</t>
  </si>
  <si>
    <t>- Incomplete design before construction commences.</t>
  </si>
  <si>
    <t>- Unconventional contract strategy.</t>
  </si>
  <si>
    <t>- Unconventional tender action.</t>
  </si>
  <si>
    <t>- Amendments to standard contract conditions and/or supplementary contract conditions.</t>
  </si>
  <si>
    <t>- Liquidation/insolvency of main contractor.</t>
  </si>
  <si>
    <t>- Liquidation/insolvency of consultant.</t>
  </si>
  <si>
    <t>- Delay in payment.</t>
  </si>
  <si>
    <t>13.4.4</t>
  </si>
  <si>
    <t>Management:</t>
  </si>
  <si>
    <t>- Unclear project organisation and management.</t>
  </si>
  <si>
    <t>- Competence of project/design team.</t>
  </si>
  <si>
    <t>- Unclear definition of project/team responsibilities.</t>
  </si>
  <si>
    <t>- Inadequate or no risk management strategy.</t>
  </si>
  <si>
    <t>- Ineffective or no cost control procedures.</t>
  </si>
  <si>
    <t>- Inadequate or no design review procedures.</t>
  </si>
  <si>
    <t>- Ineffective or no procedures for procurement.</t>
  </si>
  <si>
    <t>- Ineffective or no time control procedures.</t>
  </si>
  <si>
    <t>- Ineffective change control procedures (for both pre-construction and construction stages of building project).</t>
  </si>
  <si>
    <t>- Ineffective reporting systems.</t>
  </si>
  <si>
    <t>- Phasing of decanting and occupation.</t>
  </si>
  <si>
    <t>13.4.5</t>
  </si>
  <si>
    <t>Third party:</t>
  </si>
  <si>
    <t>- Requirements relating to planning (e.g. public enquiries, listed building consent and conservation area consent).</t>
  </si>
  <si>
    <t>- Opposition by local councillor(s).</t>
  </si>
  <si>
    <t>- Planning refusal.</t>
  </si>
  <si>
    <t>- Legal agreements.</t>
  </si>
  <si>
    <t>- Works arising out of party wall agreements.</t>
  </si>
  <si>
    <t>- Requirements relating to existing rights of way, rights of light, way leaves and noise abatement.</t>
  </si>
  <si>
    <t>- Requirements relating to listed buildings and/or conservation areas.</t>
  </si>
  <si>
    <t>- Requirements relating to sites of scientific interest (SSI).</t>
  </si>
  <si>
    <t>- Requirements relating to environmental impact assessments.</t>
  </si>
  <si>
    <t>- Requirements relating to social matters (e.g. pressure groups and local protests).</t>
  </si>
  <si>
    <t>- Public enquiries.</t>
  </si>
  <si>
    <t>13.4.6</t>
  </si>
  <si>
    <t>Other:</t>
  </si>
  <si>
    <t>- Insistence on use of local work people.</t>
  </si>
  <si>
    <t>- Availability of labour, materials and plant.</t>
  </si>
  <si>
    <t>- Statutory requirements.</t>
  </si>
  <si>
    <t>- Market conditions.</t>
  </si>
  <si>
    <t>- Political change.</t>
  </si>
  <si>
    <t>- Legislation.</t>
  </si>
  <si>
    <t>- Force majeure.</t>
  </si>
  <si>
    <t>14</t>
  </si>
  <si>
    <t>INFLATION</t>
  </si>
  <si>
    <t>14.1</t>
  </si>
  <si>
    <t>Tender inflation</t>
  </si>
  <si>
    <t>14.1.1</t>
  </si>
  <si>
    <t>Inflationary price increases during the period from the estimate base date to the date of tender return.</t>
  </si>
  <si>
    <t>14.2</t>
  </si>
  <si>
    <t>Construction inflation</t>
  </si>
  <si>
    <t>14.2.1</t>
  </si>
  <si>
    <t>Inflationary price increases during the period from the date of tender return to the mid-point of the construction period.</t>
  </si>
  <si>
    <t>Code</t>
  </si>
  <si>
    <t>SubTotal</t>
  </si>
  <si>
    <t>Delayed site entry for Contractor</t>
  </si>
  <si>
    <t>Additional costs incurred should these be signed off.</t>
  </si>
  <si>
    <t>Specification is defined and won't align with programme subsequently tendered</t>
  </si>
  <si>
    <t xml:space="preserve">Open </t>
  </si>
  <si>
    <t>Construction works have started and no Employers Agent in place</t>
  </si>
  <si>
    <t>Scope is yet to be defined as resurfacing is not currently included.</t>
  </si>
  <si>
    <t xml:space="preserve">Additional ground works </t>
  </si>
  <si>
    <t>Additional works to be undertaken and unchartered services have been identified on site</t>
  </si>
  <si>
    <t>Any Other Implications</t>
  </si>
  <si>
    <t>Funding</t>
  </si>
  <si>
    <t>Additional IT Risers for Resilience</t>
  </si>
  <si>
    <t>User Request</t>
  </si>
  <si>
    <t>Low (Finalise within 4/6 weeks)</t>
  </si>
  <si>
    <t>TBC</t>
  </si>
  <si>
    <t>Contingency</t>
  </si>
  <si>
    <t>DT Comment</t>
  </si>
  <si>
    <t>Urgent (Finalise within a week)</t>
  </si>
  <si>
    <t xml:space="preserve">Approved </t>
  </si>
  <si>
    <t>Complete</t>
  </si>
  <si>
    <t>None</t>
  </si>
  <si>
    <t>Design Development</t>
  </si>
  <si>
    <t>Rejected</t>
  </si>
  <si>
    <t>Omit Floor Removals Carried Out in the Enabling Works</t>
  </si>
  <si>
    <t>Value Engineer</t>
  </si>
  <si>
    <t>Construction Discovery</t>
  </si>
  <si>
    <t>Client Review</t>
  </si>
  <si>
    <t xml:space="preserve">Building control requirements – Smoke Barriers and Adjustment to Walls and Doors </t>
  </si>
  <si>
    <t>Legislative Change</t>
  </si>
  <si>
    <t>Moderate  (Finalise within 2/3 weeks)</t>
  </si>
  <si>
    <t>Fire stopping and cavity barrier details.</t>
  </si>
  <si>
    <t xml:space="preserve">Historic balustrades require infill detail. </t>
  </si>
  <si>
    <t>Contractor Claim</t>
  </si>
  <si>
    <t>Infill details are required to the historic balustrades</t>
  </si>
  <si>
    <t>Contractor Comment</t>
  </si>
  <si>
    <t>Addition of bat slates boxes</t>
  </si>
  <si>
    <t>Provision of bat boxes in the elevations; locations to be confirmed</t>
  </si>
  <si>
    <t>Additional Ground Investigation</t>
  </si>
  <si>
    <t>Water contamination testing</t>
  </si>
  <si>
    <t>Design Error</t>
  </si>
  <si>
    <t>Hand digging in the locations shown on the attached file and provide water pipe specification report</t>
  </si>
  <si>
    <t>Site Vermin Control</t>
  </si>
  <si>
    <t>QS Comment</t>
  </si>
  <si>
    <t>6.5.1 Insurance</t>
  </si>
  <si>
    <t>Existing Provisional Sum</t>
  </si>
  <si>
    <t>Additional induction loop requirements</t>
  </si>
  <si>
    <t>Requirement for additional induction loops identified.
Note: Not design development, building control equirement</t>
  </si>
  <si>
    <t>Revert to previous stair drawings</t>
  </si>
  <si>
    <t xml:space="preserve">Proposed reduction in sample / testing requirements </t>
  </si>
  <si>
    <t>Update of the existing fabric layout following the post strip re-survey of the building</t>
  </si>
  <si>
    <t>Initiation</t>
  </si>
  <si>
    <t>Removal of stored materials</t>
  </si>
  <si>
    <t>Removal and storage of preserved items within existing building</t>
  </si>
  <si>
    <t>M&amp;E Value Engineering - Alternative extract fan proposal</t>
  </si>
  <si>
    <t>Alternative extract fan proposal</t>
  </si>
  <si>
    <t>M&amp;E Value Engineering - Radiator specification change</t>
  </si>
  <si>
    <t>Alternative radiator specification</t>
  </si>
  <si>
    <t>M&amp;E Value Engineering - Alternative lighting proposals</t>
  </si>
  <si>
    <t>Alternative lighting specification</t>
  </si>
  <si>
    <t>M&amp;E Value Engineering - Alternative data cabling</t>
  </si>
  <si>
    <t>Alternative data cabling specification</t>
  </si>
  <si>
    <t>M&amp;E Value Engineering - Reduced tank sizes</t>
  </si>
  <si>
    <t>Reduced water tank sizes</t>
  </si>
  <si>
    <t>M&amp;E Value Engineering - Alternative floor boxes</t>
  </si>
  <si>
    <t>Alternative floor box specification</t>
  </si>
  <si>
    <t>M&amp;E Value Engineering - Transformer</t>
  </si>
  <si>
    <t>Site clearance of redundant materials from previous contracts</t>
  </si>
  <si>
    <t>Bulging Wall Rectification and Delay</t>
  </si>
  <si>
    <t>Additional temporary works requirements required to stabilise and monitor the bulging walls</t>
  </si>
  <si>
    <t>Trial holes and protection of services at SE corner</t>
  </si>
  <si>
    <t xml:space="preserve">Additional waterproofing </t>
  </si>
  <si>
    <t>Provisional Sum Not Adequate</t>
  </si>
  <si>
    <t>Change in the foundation strategy at the northern extensions (change from piling of mass fill/pad foundations)</t>
  </si>
  <si>
    <t>Additional Asbestos removal to windows</t>
  </si>
  <si>
    <t>Uplift of salvaged stone from Sir Robert McAlpine's storage facility</t>
  </si>
  <si>
    <t>Amendments to screeds and wall linings</t>
  </si>
  <si>
    <t>Event Space kitchen Electrical Design</t>
  </si>
  <si>
    <t>Remove several of the protective devices</t>
  </si>
  <si>
    <t>Services - Review of cost neutral adjustments</t>
  </si>
  <si>
    <t>Ward end steel removal</t>
  </si>
  <si>
    <t>Carry out the pier reinstatement/steel removal to the ward ends as per the methodology and details noted in the attachments appended.</t>
  </si>
  <si>
    <t>Internal masonry repairs</t>
  </si>
  <si>
    <t>Underpinning changes following further on site investigations</t>
  </si>
  <si>
    <t>Additional underpinning requirements identified on site over and above those noted at tender</t>
  </si>
  <si>
    <t>Alternative smoke vent solution in turrets</t>
  </si>
  <si>
    <t xml:space="preserve">Re-design/simplification of the smoke vent solution in the wing turrets that was proposed at tender stage. </t>
  </si>
  <si>
    <t>Archaeological watching brief</t>
  </si>
  <si>
    <t>Provision of archaeological watching brief and report</t>
  </si>
  <si>
    <t>Vault removals in the corridor</t>
  </si>
  <si>
    <t>Removal of the existing chimneys and associated reinstatement of the roof structure and finishes</t>
  </si>
  <si>
    <t>Water ingress prevention measures</t>
  </si>
  <si>
    <t>Substation layout changes</t>
  </si>
  <si>
    <t>Incorporation of comments received from UoE</t>
  </si>
  <si>
    <t>Risk</t>
  </si>
  <si>
    <t>User group future proofing - drainage runs and pop ups</t>
  </si>
  <si>
    <t xml:space="preserve">Future proofing identified following user group consultations - provision of additional drainage pop up locations and change in ground floor construction methodology  </t>
  </si>
  <si>
    <t>Paving reclamation</t>
  </si>
  <si>
    <t>Strip of existing stairs</t>
  </si>
  <si>
    <t>Confirmation of scope of existing stair flights to be stripped back for inspection</t>
  </si>
  <si>
    <t>Omit external concrete trench construction and waterproofing in lieu of internal solution</t>
  </si>
  <si>
    <t>Lightboxes</t>
  </si>
  <si>
    <t>Proposal to omit the structure to form the double height space and provide a new intermediate floor structure</t>
  </si>
  <si>
    <t>Addition of changing places toilet</t>
  </si>
  <si>
    <t>Bricking up of vents below windows</t>
  </si>
  <si>
    <t>Rot works - Retreatment of works due to water ingress</t>
  </si>
  <si>
    <t>Confirmation of lift power supply requirements</t>
  </si>
  <si>
    <t>Off site storage of hansen materials</t>
  </si>
  <si>
    <t>Action ID</t>
  </si>
  <si>
    <t xml:space="preserve">Date Added </t>
  </si>
  <si>
    <t>Action Title</t>
  </si>
  <si>
    <t>Action Details</t>
  </si>
  <si>
    <t>Status Update</t>
  </si>
  <si>
    <t xml:space="preserve">Target Closure Date </t>
  </si>
  <si>
    <t>RAG</t>
  </si>
  <si>
    <t>Act001</t>
  </si>
  <si>
    <t>Project Documnentation</t>
  </si>
  <si>
    <t>Obtain Coppies of all relevant project Documents for Review</t>
  </si>
  <si>
    <t>Red</t>
  </si>
  <si>
    <t>Act002</t>
  </si>
  <si>
    <t>Project Sponsor Engagement</t>
  </si>
  <si>
    <t>Meeting to be set up</t>
  </si>
  <si>
    <t>Green</t>
  </si>
  <si>
    <t>Act003</t>
  </si>
  <si>
    <t>Programme Development</t>
  </si>
  <si>
    <t>Act004</t>
  </si>
  <si>
    <t>Review of Design Team Tender</t>
  </si>
  <si>
    <t xml:space="preserve">Spend to Date </t>
  </si>
  <si>
    <t>Item</t>
  </si>
  <si>
    <t>FF+E</t>
  </si>
  <si>
    <t>IT/AV</t>
  </si>
  <si>
    <t>Nett Total £</t>
  </si>
  <si>
    <t>VAT</t>
  </si>
  <si>
    <t>Change ID</t>
  </si>
  <si>
    <t>Change Title</t>
  </si>
  <si>
    <t xml:space="preserve">Description of Change </t>
  </si>
  <si>
    <t xml:space="preserve">Reason for Change </t>
  </si>
  <si>
    <t>Value of Change Request (Gross)</t>
  </si>
  <si>
    <t>Programme Impact (No of days)</t>
  </si>
  <si>
    <t>Confirm Approved / Rejected / Pending</t>
  </si>
  <si>
    <t>Date of Decision</t>
  </si>
  <si>
    <t>Pending</t>
  </si>
  <si>
    <t>Addition of gable restrain straps at high evel in the knuckles</t>
  </si>
  <si>
    <t>Masonry repairs at peen/gable to ward</t>
  </si>
  <si>
    <t>Modular wiring alternative (Value Engineering)</t>
  </si>
  <si>
    <t>It is porposed to change the specified traditional wiring system to a modular system to benefit cost.</t>
  </si>
  <si>
    <t>User groupe future proofing - IT requirements update</t>
  </si>
  <si>
    <t>Lift Supply update</t>
  </si>
  <si>
    <t>Change of finish to the existing masonry external walls. The tendered solution of diathonite render will be replaced with a calcium silicate board lining on metal framing with lime skim coat finish</t>
  </si>
  <si>
    <t>Event Space Service Trench amendments</t>
  </si>
  <si>
    <t>Floor remedial works efficiency changes</t>
  </si>
  <si>
    <t>Rationalisation of the timber floor repairs. In areas where significant patching is required, the proposal is to omit the patching and upgrade the plywood overlay from 6mm to 18mm thick to span over any voids</t>
  </si>
  <si>
    <t>Mobile Generator Set Connection Point</t>
  </si>
  <si>
    <t xml:space="preserve">Client Decision Required  </t>
  </si>
  <si>
    <t>ACM</t>
  </si>
  <si>
    <t>Delayed appointment of surveys</t>
  </si>
  <si>
    <t>Impact of busy market on Ground Investigations</t>
  </si>
  <si>
    <t>Housing Mix uncertainty</t>
  </si>
  <si>
    <t>NO</t>
  </si>
  <si>
    <t>YES</t>
  </si>
  <si>
    <t>full planned dates to be reviewed</t>
  </si>
  <si>
    <t>RED</t>
  </si>
  <si>
    <t>GREEN</t>
  </si>
  <si>
    <t>AMBER</t>
  </si>
  <si>
    <t xml:space="preserve">GREEN </t>
  </si>
  <si>
    <t>Lasswade</t>
  </si>
  <si>
    <t>Dalkeith</t>
  </si>
  <si>
    <t>Roslin</t>
  </si>
  <si>
    <t>VAT is 20%</t>
  </si>
  <si>
    <t>Budget (Gross) for Change Control</t>
  </si>
  <si>
    <t>Change Control Cost</t>
  </si>
  <si>
    <t>Addition of heat exchanger incoming , requested after issue of tender.</t>
  </si>
  <si>
    <t xml:space="preserve">The same categories as risks and early warnings </t>
  </si>
  <si>
    <t xml:space="preserve">Reputational damage implicated when units not achieved. </t>
  </si>
  <si>
    <t>Lack of legal resource results in contract award dates not being achieved, thus resulting in a delayed start.</t>
  </si>
  <si>
    <t xml:space="preserve">HAG funding applications can only be made for units completed. None of the projects are programmed to have units completed by this date. </t>
  </si>
  <si>
    <t>Following appointment the boundary and area has varied resulting in delay to procurement and programme resulting in abortive works.</t>
  </si>
  <si>
    <t>Early warning to highlight variation of procurement and programme to scope.</t>
  </si>
  <si>
    <t>Failure to appoint topographic surveys has delayed programme</t>
  </si>
  <si>
    <t>Ongoing uncertainty associated with the unit mix to be delivered is likely to impact programme for issue of consultant.</t>
  </si>
  <si>
    <t>The scope of the Developer now envisaged diverges significantly from that provided at the outset of the commission, necessitating a complete redrafting rather than updating and reissue of the Dynamic Purchasing provided upon appointment. It is likely that this will also impact the scope of, and extent of assessment activity required, increasing associated timescales and costs.</t>
  </si>
  <si>
    <t xml:space="preserve">Project Briefs- Project Brief Paper tabled </t>
  </si>
  <si>
    <t>Procurement Legal Advisor to be appointed to advise on Developer</t>
  </si>
  <si>
    <t>Procurement Paper 001 signed off</t>
  </si>
  <si>
    <t xml:space="preserve"> conditions (Consultants + Contractors)  to be forward</t>
  </si>
  <si>
    <t>Commercial Information sought from Programme Board</t>
  </si>
  <si>
    <t xml:space="preserve">Dalkeith change in roof specification - option to be decided </t>
  </si>
  <si>
    <t xml:space="preserve">Procurement Paper 001 to be signed off </t>
  </si>
  <si>
    <t>If no comments received by 7th of May</t>
  </si>
  <si>
    <t>Delegated Authority</t>
  </si>
  <si>
    <t>Agreed at Feb Board</t>
  </si>
  <si>
    <t>Approved- Information provided after Feb Board</t>
  </si>
  <si>
    <t>Approved at Programme Board</t>
  </si>
  <si>
    <t xml:space="preserve">To be signed off on at Programme Board </t>
  </si>
  <si>
    <t>Amber</t>
  </si>
  <si>
    <t>Tender retruns for anaylisis</t>
  </si>
  <si>
    <t>Mitigated Likelihood</t>
  </si>
  <si>
    <t>Mitigated Impact</t>
  </si>
  <si>
    <t>Mitigated Risk Score</t>
  </si>
  <si>
    <t>Mitigated Cost</t>
  </si>
  <si>
    <t>High</t>
  </si>
  <si>
    <t xml:space="preserve">Medium </t>
  </si>
  <si>
    <t>Low</t>
  </si>
  <si>
    <t>Strategic Definition</t>
  </si>
  <si>
    <t>Preparation and Brief</t>
  </si>
  <si>
    <t>Concept Design</t>
  </si>
  <si>
    <t>Developed Design</t>
  </si>
  <si>
    <t>Technical Design</t>
  </si>
  <si>
    <t>Construction</t>
  </si>
  <si>
    <t>Handover and Close Out</t>
  </si>
  <si>
    <t>Post-occupancy Evaluation</t>
  </si>
  <si>
    <t xml:space="preserve">Health implications to those working with/area of the site. Reputational damage for KOL. </t>
  </si>
  <si>
    <t>Low level of ACMs identified, KOL H&amp;S advisor has not identified any definitive legislation for use of material. Fairhurst have developed strategy for use.</t>
  </si>
  <si>
    <t>Late changes to design introduced by KOL</t>
  </si>
  <si>
    <t>Late changes from KOL may add cost and delay programme</t>
  </si>
  <si>
    <t>May KOLelerate building on site.</t>
  </si>
  <si>
    <t xml:space="preserve">KOL are investigating ways of reducing green space maintenance cost. </t>
  </si>
  <si>
    <t>KOL to provide details of changes required following workshop.</t>
  </si>
  <si>
    <t xml:space="preserve">Potential reputational damage to KOL. </t>
  </si>
  <si>
    <t>Location</t>
  </si>
  <si>
    <t>200 High St, Dalkeith EH22 1AZ, United Kingdom</t>
  </si>
  <si>
    <t>5 Elm Row, Lasswade EH18 1AG, United Kingdom</t>
  </si>
  <si>
    <t>9 Main St, Roslin EH25 9LD, United Kingdom</t>
  </si>
  <si>
    <t>FI/MI - Updated Site Red line boundary at Greenferns</t>
  </si>
  <si>
    <t>FI/MI – Revised Procurement and Programme</t>
  </si>
  <si>
    <t>Change in Developer IMM scope</t>
  </si>
  <si>
    <t>Ground Investigation works may be impacted as OL contractors have advised that market is exceptionally busy at present.</t>
  </si>
  <si>
    <t xml:space="preserve">Ensure that every other table is connected to this one via one to many relationship </t>
  </si>
  <si>
    <t>MLI to complete Form 310, this will allow payment</t>
  </si>
  <si>
    <t xml:space="preserve">Provisional sum for tree replacement in WoQ  </t>
  </si>
  <si>
    <t>Existing Traps</t>
  </si>
  <si>
    <t>Check on ground conditions and possible requirement for Dalkeith</t>
  </si>
  <si>
    <t>AWAITING KOLP TO ISSUSE DRAWING. CHASED 01/10/19</t>
  </si>
  <si>
    <t>KOLP advised closed</t>
  </si>
  <si>
    <t xml:space="preserve">QueDA on levels </t>
  </si>
  <si>
    <t>DiscoveDA of Field Drain on site 281019</t>
  </si>
  <si>
    <t>BUW funding</t>
  </si>
  <si>
    <t>Lack of legal resource to advise on Developers ZZC - financial model</t>
  </si>
  <si>
    <t>Impact on KOL Edinburgh Programme out with ACW's control.</t>
  </si>
  <si>
    <t xml:space="preserve">10% of the units are completed, then 10% of the approved parking spaces should be available prior to occupation of those units. ACWs current proposed programme does not comply with this planning condition.
</t>
  </si>
  <si>
    <t>Increase / reduce the cost of ACWs works but reduce long term cost to KOL</t>
  </si>
  <si>
    <t xml:space="preserve"> Heat &amp; Power delivery of MONH offsite. </t>
  </si>
  <si>
    <t xml:space="preserve"> Heat &amp; Power delivery of MONH</t>
  </si>
  <si>
    <t>Detailed design and costs not provided by  Heat and Power for provision of MONH.</t>
  </si>
  <si>
    <t xml:space="preserve">Scope of works to  Ave </t>
  </si>
  <si>
    <t>Delay to CREXcommencing formation of site entrance on site.</t>
  </si>
  <si>
    <t xml:space="preserve">May delay CREXand/ or sectional completion dates </t>
  </si>
  <si>
    <t>Workshops being held between design team,  progress design timeously.</t>
  </si>
  <si>
    <t>Overall Budget</t>
  </si>
  <si>
    <t>TOTAL</t>
  </si>
  <si>
    <t>Nr of Units</t>
  </si>
  <si>
    <t>Cost per Unit</t>
  </si>
  <si>
    <t>Current Spend</t>
  </si>
  <si>
    <t>Is the form F10 on display?</t>
  </si>
  <si>
    <t>Is the construction phase plan on site?</t>
  </si>
  <si>
    <t>Is the fire plan on site?</t>
  </si>
  <si>
    <t>Is the accident book on site?</t>
  </si>
  <si>
    <t>Is the visitors book on site?</t>
  </si>
  <si>
    <t>Is the safety induction register on site?</t>
  </si>
  <si>
    <t>Are the scaffolding register or scaf' tags on site?</t>
  </si>
  <si>
    <t>Are the plant inspection records on site?</t>
  </si>
  <si>
    <t>Are the excavation inspection records on site?</t>
  </si>
  <si>
    <t>Have they been undertaken and records retained?</t>
  </si>
  <si>
    <t>Are they being carried out and retained?</t>
  </si>
  <si>
    <t>Are they being carried out, adhered to, and retained?</t>
  </si>
  <si>
    <t>Have procedures been developed (incl. for cabins)?</t>
  </si>
  <si>
    <t>Is there a means of raising the alarm?</t>
  </si>
  <si>
    <t>Is the fire marshall / first aider identified?</t>
  </si>
  <si>
    <t>Are there adequate escape routes and are they kept clear?</t>
  </si>
  <si>
    <t>Are flammables stored appropriately (inc LPG)?</t>
  </si>
  <si>
    <t>Are naked flames and smoking prohibited in these areas?</t>
  </si>
  <si>
    <t>Are there adequate procedures for the removal of waste? Is it removed safely?</t>
  </si>
  <si>
    <t>Are there an adequate number / type of fire extinguishers?</t>
  </si>
  <si>
    <t>Retrieving data. Wait a few seconds and try to cut or copy again.</t>
  </si>
  <si>
    <t>This information is displayed in the canteen area</t>
  </si>
  <si>
    <t>Copy kept within site office and updated by the SM team</t>
  </si>
  <si>
    <t>Review check sheets available within Site Folders</t>
  </si>
  <si>
    <t>Severity Key:</t>
  </si>
  <si>
    <t>Priority Key:</t>
  </si>
  <si>
    <t>Significant or imminent danger arising from this item</t>
  </si>
  <si>
    <t>Immediately (Now)</t>
  </si>
  <si>
    <t>Total omission of documentation / control for this item</t>
  </si>
  <si>
    <t>Promptly (Within 1 day)</t>
  </si>
  <si>
    <t>Omission / concern for this item</t>
  </si>
  <si>
    <t>Short term (Within 3 days)</t>
  </si>
  <si>
    <t>Minor omission / concern for this item</t>
  </si>
  <si>
    <t>Long term (Within 7 days)</t>
  </si>
  <si>
    <t>Owner</t>
  </si>
  <si>
    <t>Mattie Jenkins</t>
  </si>
  <si>
    <t>Tyson Santiago</t>
  </si>
  <si>
    <t>Mikayla Vaughn</t>
  </si>
  <si>
    <t>Madelyn Davila</t>
  </si>
  <si>
    <t>Aryana Fitzpatrick</t>
  </si>
  <si>
    <t>Litzy Ross</t>
  </si>
  <si>
    <t>Mikayla Downs</t>
  </si>
  <si>
    <t>Alexis Herrera</t>
  </si>
  <si>
    <t>Charity Gutierrez</t>
  </si>
  <si>
    <t>Kasen Archer</t>
  </si>
  <si>
    <t>Kira Watson</t>
  </si>
  <si>
    <t>Elisa Jenkins</t>
  </si>
  <si>
    <t>Name</t>
  </si>
  <si>
    <t>Position</t>
  </si>
  <si>
    <t>PM</t>
  </si>
  <si>
    <t>Assistant PM</t>
  </si>
  <si>
    <t>Full planned dates to be reviewed</t>
  </si>
  <si>
    <t>Meeting invite issued 01/02/2020</t>
  </si>
  <si>
    <t>Meeting invite issued 10/02/2020</t>
  </si>
  <si>
    <t>Meeting invite issued 04/03/2020</t>
  </si>
  <si>
    <t>Meeting invite issued 11/03/2020</t>
  </si>
  <si>
    <t>Meeting invite issued 12/02/2020</t>
  </si>
  <si>
    <t>Meeting invite issued 30/01/2020</t>
  </si>
  <si>
    <t>Meeting invite issued 08/02/2020</t>
  </si>
  <si>
    <t>Meeting invite issued 31/01/2020</t>
  </si>
  <si>
    <t>Meeting invite issued 19/02/2020</t>
  </si>
  <si>
    <t>Meeting invite issued 29/02/2020</t>
  </si>
  <si>
    <t>Meeting invite issued 08/03/2020</t>
  </si>
  <si>
    <t>Meeting invite issued 28/01/2020</t>
  </si>
  <si>
    <t xml:space="preserve">The same categories as risks and issues </t>
  </si>
  <si>
    <t xml:space="preserve">The focus should be placed on outstanding decisions </t>
  </si>
  <si>
    <t>If date repplied is blank then items is still awaiting client decision</t>
  </si>
  <si>
    <t>Value</t>
  </si>
  <si>
    <t>Project Value (ex VAT)</t>
  </si>
  <si>
    <t xml:space="preserve">Contractor Valuations                      </t>
  </si>
  <si>
    <t xml:space="preserve">Change Cost [To date] </t>
  </si>
  <si>
    <t>£ Monies remaining</t>
  </si>
  <si>
    <t>Code2</t>
  </si>
  <si>
    <t>Cat1</t>
  </si>
  <si>
    <t>Cat2</t>
  </si>
  <si>
    <t>Cat3</t>
  </si>
  <si>
    <t>Cat4</t>
  </si>
  <si>
    <t>This data is for all of the projects and cannot be separated into single projects</t>
  </si>
  <si>
    <t>Additional Funding</t>
  </si>
  <si>
    <t>Grant Funding</t>
  </si>
  <si>
    <t xml:space="preserve">Site Clearance of (previous contract) redundant materials and the existing turnstile </t>
  </si>
  <si>
    <t>Vault Removal in Basemant</t>
  </si>
  <si>
    <t>Further ME – Reduce waterproof concrete thickness</t>
  </si>
  <si>
    <t>Unchartered CI Pipe</t>
  </si>
  <si>
    <t>Elevation amendments</t>
  </si>
  <si>
    <t>Catering Layout</t>
  </si>
  <si>
    <t>CP Heat Exchanger</t>
  </si>
  <si>
    <t xml:space="preserve">Additional Hoarding to basemant </t>
  </si>
  <si>
    <t>Enlarged plant space - Transformer Room Alteration</t>
  </si>
  <si>
    <t>Value engineering item - Design changes to site works where the tree is to be removed</t>
  </si>
  <si>
    <t>Value engineering item - slate to be used in lieu of slate in certain areas</t>
  </si>
  <si>
    <t>Value Engineering - Retaining wall</t>
  </si>
  <si>
    <t>M&amp;E Value Engineering - deletion of smoke extract fans in roof</t>
  </si>
  <si>
    <t>Proposed removal of chimneys</t>
  </si>
  <si>
    <t>Further ME – Reduce specification of event space roof build-up</t>
  </si>
  <si>
    <t>Further ME – Reduction to internal door heights</t>
  </si>
  <si>
    <t>Potential ME to delete screed following alternative waterproofing methdoology</t>
  </si>
  <si>
    <t>Stair nosing</t>
  </si>
  <si>
    <t xml:space="preserve">Basement </t>
  </si>
  <si>
    <t>Double height space vs new intermediate floor</t>
  </si>
  <si>
    <t>Heating installation - MT circuit invertors</t>
  </si>
  <si>
    <t>Vent louvres - Future proofing</t>
  </si>
  <si>
    <t>Level 87 pavillions</t>
  </si>
  <si>
    <t>Valley alteration to suit resurvey</t>
  </si>
  <si>
    <t>Drainage rationalisation</t>
  </si>
  <si>
    <t>External Works Discoveries</t>
  </si>
  <si>
    <t>High level steel removals</t>
  </si>
  <si>
    <t>Additional steel required at wing</t>
  </si>
  <si>
    <t>Vault removal required to basement.  Previously concealed and flagged as subject to survey once revealed by enabling works.</t>
  </si>
  <si>
    <t xml:space="preserve">Reduce ground floor slab thickness where possible.  Initial sub-contractor advice is to reduce from 200mm throughout to:-
150mm everywhere else
</t>
  </si>
  <si>
    <t>Removal of a larger than anticipated support structure beneath the existing entrance staircase at the basement.</t>
  </si>
  <si>
    <t>Amendment to the service trench depth at the end of the event space</t>
  </si>
  <si>
    <t>Adjust wall and door positions to suit basement layouts, requested after issue of tender.</t>
  </si>
  <si>
    <t>Unchartered cast iron pipe uncovered - trial holes investigation works over demolish pipe</t>
  </si>
  <si>
    <t xml:space="preserve">Undertake cable percussive bores and rotary drilling as noted on the attached overmarks.  Allow for measurement of fracture spacing to assist with the planning rock excavation methods and techniques.  The main purpose of the investigation is to provide further ground information which may help to rationalise the existing substructure design for the extensions. </t>
  </si>
  <si>
    <t>Expenditure of provisional</t>
  </si>
  <si>
    <t>The stair design in the basement extensions are to revert back to the design noted within the originally issued tendered information</t>
  </si>
  <si>
    <t>ME proposal for reduced testing and mock-ups.</t>
  </si>
  <si>
    <t>Repair/replacement of the existing</t>
  </si>
  <si>
    <t xml:space="preserve">Additional plant area to gain additional around electrical services plant. &amp; Inclusion of fire rated enclosure within the plant area. </t>
  </si>
  <si>
    <t>Inclusion of fire rated enclosure within the plant area. This area will cheifly house the 2*transformers and panel board.</t>
  </si>
  <si>
    <t>Deletion of smoke extract fans in the basement</t>
  </si>
  <si>
    <t>Installation of bunds where water has been penetratinig the existing building.</t>
  </si>
  <si>
    <t>Permanent steelwork in Roof top valley. Removal of temporary support structures and install of steel member to carry roof</t>
  </si>
  <si>
    <t>As per Contract Instructiopn additional works required to remove steel beams at high level, through each knuckle.</t>
  </si>
  <si>
    <t>Grubbing/breaking up and removal. No. concrete pad foundations (c/w steel column bases)</t>
  </si>
  <si>
    <t>Additional waterproofing required to additional walls left insitu from  (predominantly in knuckles)</t>
  </si>
  <si>
    <t>Omit opening vents in lieu of fixed insulated aluminium panels as per Further ME – Opening vents reduction</t>
  </si>
  <si>
    <t xml:space="preserve">Change alignment to mitigate deep excavation works close to existing building and existing boundary. Discussed between Smith John on site and over phone.
</t>
  </si>
  <si>
    <t xml:space="preserve">Reduction in size of electrical supplies for lifts. </t>
  </si>
  <si>
    <t>Revised programme for implementation of ME.  The pavillions provide further cost saving in addition to savings taken at tender for retention of stone links.</t>
  </si>
  <si>
    <t xml:space="preserve">Removal and storage of existing internal paving in the corridors per drawings. </t>
  </si>
  <si>
    <t>UoE requst to provide costs for incorporating additional electrical equipment within Switchboard in plant room.</t>
  </si>
  <si>
    <t>For future proofing purposes it has been proposed that the number of louvres to the vent towers are increased. All based on the numbers shown on the latest.</t>
  </si>
  <si>
    <t>Revised as developed.</t>
  </si>
  <si>
    <t xml:space="preserve">Reduce internal door heights to circa 200 doors. </t>
  </si>
  <si>
    <t>Smoke barriers adjustment to walls and doors</t>
  </si>
  <si>
    <t>Additional IT riser</t>
  </si>
  <si>
    <t>Uplift of salvaged stone from Mitch storage facility</t>
  </si>
  <si>
    <t>Additional asbestos removals identified during the course of the asbestos strip out works</t>
  </si>
  <si>
    <t>Internal masonry repairs as per workstream requirements</t>
  </si>
  <si>
    <t>Slate to be used in lieu slate in certain areas of the roofing.</t>
  </si>
  <si>
    <t>Rescinded as superded</t>
  </si>
  <si>
    <t>Lack of Client resource and not skill set, results in delayed response of responding to their actions and increase delay and cost to Programme</t>
  </si>
  <si>
    <t>Likelihood * Impact = Risk Score
Risk Score: 1-7 GREEN, 8-15 AMBER, 16 - 25 RED
If there is no action data it means risk is not yet mitigated 
The same categories as Early Warnings and issues 
The postmitigated cost includes premitigated cost</t>
  </si>
  <si>
    <t>1. Omit acoustic mat
2. Remove second (upper) layer of waterproofing</t>
  </si>
  <si>
    <t>Pigeons have been nesting in the existing building, creating a build-up of fouling. There are also a number of dead pigeons around the site. The fouling is a particular problem in the partially complete.
George Smith have requested a quotation from Indor for a detailed assessment and proposal to manage this problem. Please find attached proposal from the company. Their proposal is to carry out a one off Bird Shoot and to undertake a Pest Bird Clearance and Disinfection</t>
  </si>
  <si>
    <t>Omission of the extension and associated fit out</t>
  </si>
  <si>
    <t>Lift overrun steelwork</t>
  </si>
  <si>
    <t>Future proofing - raised floor provision</t>
  </si>
  <si>
    <t>Specification change</t>
  </si>
  <si>
    <t>Plaster change (Value Engineering)</t>
  </si>
  <si>
    <t>Addition of a raised floor within suit the future proofing requirements identified by the users. As a result dwarf walls will need to be removed to facilitate this change. The slab will also change from suspended to slab on hard.</t>
  </si>
  <si>
    <t>Design changes to the elevation of following omission of the new extension</t>
  </si>
  <si>
    <t>Additional works required to the uncharted existing services at the corner of the site</t>
  </si>
  <si>
    <t>Door relocation at the entrance and associated fire door relocation</t>
  </si>
  <si>
    <t>Clock tower entrance existing substructure</t>
  </si>
  <si>
    <t>ME - omit vent trench to end</t>
  </si>
  <si>
    <t>Piling changes (deletion of piling to of existing building)</t>
  </si>
  <si>
    <t>Lofloor construction</t>
  </si>
  <si>
    <t>Lofloor construction: details to be stated.</t>
  </si>
  <si>
    <t>Extra over lofloor construction for forming ramps and the like: details to be stated.</t>
  </si>
  <si>
    <t>Extra over lofloor construction for forming of lift pits and the like: details, including the number and size (m) of lift pits, to be stated.</t>
  </si>
  <si>
    <t>Extra over lofloor construction for forming swimming pool tanks and the like: details, including the size (m), to be stated.</t>
  </si>
  <si>
    <t xml:space="preserve">ME - omit vent trench to end </t>
  </si>
  <si>
    <t>Further ME – Reduce number of opening vents to façade</t>
  </si>
  <si>
    <t>ZTMresource their slowing rates</t>
  </si>
  <si>
    <t>ZTMto appoint dedicated person and point of escalation to have legal matters dealt with as priority.</t>
  </si>
  <si>
    <t>Full review of proposals submZZCed by PKS.</t>
  </si>
  <si>
    <t>Project briefs - to be decided if 23% units should be fully ZTM</t>
  </si>
  <si>
    <t>Change consequential to Tender Stage VE taken to remove existing elm; to rationalise geometry of path, replacement tree planting in JHLordance with planning condition and omit all structure related to elm root protection:
Omit</t>
  </si>
  <si>
    <t>Resource commitments to improve JHLes</t>
  </si>
  <si>
    <t>JHLess hatches and the like: details to be stated.</t>
  </si>
  <si>
    <t>Facade JHLess/cleaning systems</t>
  </si>
  <si>
    <t>Raised JHLess floors</t>
  </si>
  <si>
    <t>Raised JHLess floor systems: details to be stated.</t>
  </si>
  <si>
    <t>Waste bins, towel rails, storage racks and other JHLessories: details to be stated.</t>
  </si>
  <si>
    <t>JHLess control systems: details of each type of system to be stated.</t>
  </si>
  <si>
    <t>Traffic calming JHLessories: details to be stated.</t>
  </si>
  <si>
    <t>Gate JHLess control systems: details of each type of system to be stated.</t>
  </si>
  <si>
    <t>External heating ducts and duct JHLess covers: details to be stated.</t>
  </si>
  <si>
    <t>Site JHLommodation</t>
  </si>
  <si>
    <t>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t>
  </si>
  <si>
    <t>Delivery of temporary site JHLommodation to site, erection, construction and removal.</t>
  </si>
  <si>
    <t>Temporary JHLommodation made available by the employer.</t>
  </si>
  <si>
    <t>Land/property rental where site JHLommodation located off-site.</t>
  </si>
  <si>
    <t>Alterations and adaptations to site JHLommodation, including partitioning, doors, painting and decorating, and the like.</t>
  </si>
  <si>
    <t>Relocation and alterations of temporary JHLommodation during construction stage.</t>
  </si>
  <si>
    <t>Reinstating temporary site JHLommodation to original condition prior to removal from site.</t>
  </si>
  <si>
    <t>Removal of site JHLommodation and temporary works in connection with site JHLommodation.</t>
  </si>
  <si>
    <t>Temporary bases and foundations for site JHLommodation, including maintenance, removal and reinstatement of all disturbed existing surfaces on completion of the works.</t>
  </si>
  <si>
    <t>JHLess gates, including frames and ironmongery.</t>
  </si>
  <si>
    <t>Mock ups of complete units (e.g. residential units, student JHLommodation units, hotel JHLommodation and the like).</t>
  </si>
  <si>
    <t>JHLess plant</t>
  </si>
  <si>
    <t>Maintenance of mechanical JHLess equipment.</t>
  </si>
  <si>
    <t>Other costs specific to mechanical JHLess equipment.</t>
  </si>
  <si>
    <t>JHLess scaffolding</t>
  </si>
  <si>
    <t>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t>
  </si>
  <si>
    <t>Cleaning site JHLommodation - internal, including cleaning telephone handsets, other office furniture and equipment and window cleaning.</t>
  </si>
  <si>
    <t>Periodic maintenance of site JHLommodation, including redecoration (internal and external).</t>
  </si>
  <si>
    <t>Rates on temporary JHLommodation.</t>
  </si>
  <si>
    <t>Measuring surveyor (i.e. to carry out topographical survey of site; to verify ground levels/contours, physical features, existing boundaries, adjacent properties and site JHLess).</t>
  </si>
  <si>
    <t>Facade JHLess consultant.</t>
  </si>
  <si>
    <t>Temporary JHLommodation, services and facilities charges</t>
  </si>
  <si>
    <t>Telecommunications, including internet and intranet JHLess.</t>
  </si>
  <si>
    <t>Other costs associated with the provision of pre-construction JHLommodation, services and facilities.</t>
  </si>
  <si>
    <t>Reinstating JHLommodation to original condition on completion of pre-construction services.</t>
  </si>
  <si>
    <t>Fit-out of temporary JHLommodation.</t>
  </si>
  <si>
    <t>Physical JHLess to site (i.e. restrictions and limitations).</t>
  </si>
  <si>
    <t>Maintaining JHLess.</t>
  </si>
  <si>
    <t>JHLidents/injury.</t>
  </si>
  <si>
    <t>- JHLeleration of construction works.</t>
  </si>
  <si>
    <t>- Existing liabilities (i.e. liquidated damages or premiums on other contracts due to late provision of JHLommodation).</t>
  </si>
  <si>
    <t>- JHLeptance of use of provisional sums (i.e. do not give price certainty).</t>
  </si>
  <si>
    <t>Maintaining regular liaison with Building Control, Planning and Roads Dept.</t>
  </si>
  <si>
    <t>Road section.</t>
  </si>
  <si>
    <t>Running Water Field Drain at proposed new road entrance from 1234 Road</t>
  </si>
  <si>
    <t>SGN Request to Lower Gas Main at 1234 Road as opposed to protecting existing gas main.</t>
  </si>
  <si>
    <t>Road construction</t>
  </si>
  <si>
    <t>Road Long</t>
  </si>
  <si>
    <t>Dalkeith  Road</t>
  </si>
  <si>
    <t>KLOSmay have insufficient detail contained within Earthwork strategy including the use of stockpile materials that contain asbestos.</t>
  </si>
  <si>
    <t>Delay to KLOSstarting on site.</t>
  </si>
  <si>
    <t xml:space="preserve">MONH offsite construction programme to be developed and align with ACW's programme of works.CV+K /KOL have no input to manage  Heat and Power works, this increases the risk.
MONH may experience issues during installation that may impact KLOSprogramme. </t>
  </si>
  <si>
    <t>Workshops being held between design team and KLOSto progress design timeously.</t>
  </si>
  <si>
    <t>KLOShave previously advised of a delay to the completion date of the offsite culvert works.</t>
  </si>
  <si>
    <t xml:space="preserve">May delay KLOSand/ or sectional completion dates </t>
  </si>
  <si>
    <t>KLOSmay have to re sequence works/delayed KOLess to units</t>
  </si>
  <si>
    <t>KLOSare reviewing programme</t>
  </si>
  <si>
    <t xml:space="preserve">The site is a brown field site, therefore there is a chance KLOScould encounter unforeseen ground conditions. </t>
  </si>
  <si>
    <t>KLOSto report as they encounter unforeseen ground conditions.</t>
  </si>
  <si>
    <t>Post tender KLOSprogramme showed an extended duration of 4 weeks.</t>
  </si>
  <si>
    <t>KLOShave provided revised programme taking cognisance of earthworks strategy.</t>
  </si>
  <si>
    <t>Delay KLOSdelivery until detailed design concluded. Impact SAP calculations</t>
  </si>
  <si>
    <t>Impact on KOL Edinburgh Programme out with KWC's control.</t>
  </si>
  <si>
    <t>KWC's programme is delayed due to lack of information provided by Design Team.</t>
  </si>
  <si>
    <t>Managed through commZZCee reports and press releases by ZTMand IINC.</t>
  </si>
  <si>
    <t>IINC to monitor TQ response time and chase for responses. Fortnightly design team meetings will highlight urgent technical queries.</t>
  </si>
  <si>
    <t>Training to be provided details of how to utilise SharePoint. IINC to monitor usage and lead by example.</t>
  </si>
  <si>
    <t xml:space="preserve">Client Decision Required  - date by which client decision is required 
Date of Decision - actual date of client decision. If empty it means that the client did not confirm the decision
Budget (Gross) for Change Control is budget for all change control items
Value of Change Request (Gross) displays the percantage of total change control budget that specific item will require </t>
  </si>
  <si>
    <t>Incorporation of MHP and roof</t>
  </si>
  <si>
    <t>DA recevied verbal from MH</t>
  </si>
  <si>
    <t>Sent email to MH</t>
  </si>
  <si>
    <t>MH&amp;P</t>
  </si>
  <si>
    <t>New NMNess, permits etc</t>
  </si>
  <si>
    <t>Form TWD NMNess spoil heap</t>
  </si>
  <si>
    <t>New requset from NMN</t>
  </si>
  <si>
    <t>Update from NMN</t>
  </si>
  <si>
    <t>With NMN 22/11/2019</t>
  </si>
  <si>
    <t>Levels bet</t>
  </si>
  <si>
    <t>Invert levels</t>
  </si>
  <si>
    <t>With JHYG</t>
  </si>
  <si>
    <t>Row Labels</t>
  </si>
  <si>
    <t>Grand Total</t>
  </si>
  <si>
    <t>Column Labels</t>
  </si>
  <si>
    <t>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</si>
</sst>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quot;£&quot;* #,##0.00_-;_-&quot;£&quot;* &quot;-&quot;??_-;_-@_-"/>
    <numFmt numFmtId="165" formatCode="m/d/yyyy"/>
    <numFmt numFmtId="166" formatCode="yyyy\-mm\-dd;@"/>
    <numFmt numFmtId="167" formatCode="000"/>
    <numFmt numFmtId="168" formatCode="&quot;£&quot;#,##0.00"/>
    <numFmt numFmtId="169" formatCode="&quot;£&quot;#,##0"/>
  </numFmts>
  <fonts count="27" x14ac:knownFonts="1">
    <font>
      <sz val="11"/>
      <color theme="1"/>
      <name val="Calibri"/>
      <family val="2"/>
      <scheme val="minor"/>
    </font>
    <font>
      <b/>
      <sz val="11"/>
      <color theme="0"/>
      <name val="Calibri"/>
      <family val="2"/>
      <scheme val="minor"/>
    </font>
    <font>
      <sz val="10"/>
      <name val="Arial"/>
      <family val="2"/>
    </font>
    <font>
      <sz val="11"/>
      <name val="Calibri"/>
      <family val="2"/>
      <scheme val="minor"/>
    </font>
    <font>
      <b/>
      <sz val="11"/>
      <name val="Calibri"/>
      <family val="2"/>
      <scheme val="minor"/>
    </font>
    <font>
      <sz val="11"/>
      <color theme="1"/>
      <name val="Calibri"/>
      <family val="2"/>
      <scheme val="minor"/>
    </font>
    <font>
      <b/>
      <sz val="11"/>
      <color rgb="FF3F3F3F"/>
      <name val="Calibri"/>
      <family val="2"/>
      <scheme val="minor"/>
    </font>
    <font>
      <b/>
      <sz val="8"/>
      <color theme="0"/>
      <name val="Arial"/>
      <family val="2"/>
    </font>
    <font>
      <b/>
      <sz val="11"/>
      <color theme="2" tint="-0.89999084444715716"/>
      <name val="Calibri"/>
      <family val="2"/>
      <scheme val="minor"/>
    </font>
    <font>
      <sz val="11"/>
      <color theme="2" tint="-0.89999084444715716"/>
      <name val="Calibri"/>
      <family val="2"/>
      <scheme val="minor"/>
    </font>
    <font>
      <sz val="10"/>
      <color rgb="FF58595B"/>
      <name val="Arial"/>
      <family val="2"/>
    </font>
    <font>
      <b/>
      <sz val="8"/>
      <color rgb="FF58595B"/>
      <name val="Arial"/>
      <family val="2"/>
    </font>
    <font>
      <sz val="11"/>
      <color rgb="FF006100"/>
      <name val="Calibri"/>
      <family val="2"/>
      <scheme val="minor"/>
    </font>
    <font>
      <b/>
      <sz val="11"/>
      <color theme="1"/>
      <name val="Calibri"/>
      <family val="2"/>
      <scheme val="minor"/>
    </font>
    <font>
      <b/>
      <sz val="11"/>
      <color rgb="FF000000"/>
      <name val="Calibri"/>
      <family val="2"/>
      <scheme val="minor"/>
    </font>
    <font>
      <b/>
      <sz val="8"/>
      <name val="Arial"/>
      <family val="2"/>
    </font>
    <font>
      <sz val="11"/>
      <color theme="1" tint="4.9989318521683403E-2"/>
      <name val="Calibri"/>
      <family val="2"/>
      <scheme val="minor"/>
    </font>
    <font>
      <sz val="11"/>
      <color theme="0"/>
      <name val="Calibri"/>
      <family val="2"/>
      <scheme val="minor"/>
    </font>
    <font>
      <sz val="12"/>
      <color rgb="FF000000"/>
      <name val="Calibri"/>
      <family val="2"/>
    </font>
    <font>
      <sz val="11"/>
      <color rgb="FF9C5700"/>
      <name val="Calibri"/>
      <family val="2"/>
      <scheme val="minor"/>
    </font>
    <font>
      <sz val="11"/>
      <color rgb="FF000000"/>
      <name val="Calibri"/>
      <family val="2"/>
      <scheme val="minor"/>
    </font>
    <font>
      <sz val="8"/>
      <name val="Calibri"/>
      <family val="2"/>
      <scheme val="minor"/>
    </font>
    <font>
      <sz val="11"/>
      <color theme="1"/>
      <name val="Arial"/>
      <family val="2"/>
    </font>
    <font>
      <sz val="8"/>
      <color rgb="FF58595B"/>
      <name val="Arial"/>
      <family val="2"/>
    </font>
    <font>
      <b/>
      <sz val="8"/>
      <color rgb="FFFFFFFF"/>
      <name val="Arial"/>
      <family val="2"/>
    </font>
    <font>
      <sz val="12"/>
      <color rgb="FF000000"/>
      <name val="Roboto"/>
    </font>
    <font>
      <sz val="8"/>
      <color rgb="FF000000"/>
      <name val="Roboto"/>
    </font>
  </fonts>
  <fills count="2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0000"/>
        <bgColor indexed="64"/>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8" tint="0.39997558519241921"/>
        <bgColor indexed="65"/>
      </patternFill>
    </fill>
    <fill>
      <patternFill patternType="solid">
        <fgColor indexed="8"/>
      </patternFill>
    </fill>
    <fill>
      <patternFill patternType="solid">
        <fgColor theme="4"/>
        <bgColor theme="4"/>
      </patternFill>
    </fill>
    <fill>
      <patternFill patternType="solid">
        <fgColor rgb="FFC6EFCE"/>
      </patternFill>
    </fill>
    <fill>
      <patternFill patternType="solid">
        <fgColor theme="8"/>
        <bgColor theme="4" tint="0.79998168889431442"/>
      </patternFill>
    </fill>
    <fill>
      <patternFill patternType="solid">
        <fgColor rgb="FFFFFF66"/>
        <bgColor theme="4" tint="0.79998168889431442"/>
      </patternFill>
    </fill>
    <fill>
      <patternFill patternType="solid">
        <fgColor theme="4" tint="0.79998168889431442"/>
        <bgColor theme="4" tint="0.79998168889431442"/>
      </patternFill>
    </fill>
    <fill>
      <patternFill patternType="solid">
        <fgColor rgb="FFFFFF66"/>
        <bgColor indexed="64"/>
      </patternFill>
    </fill>
    <fill>
      <patternFill patternType="solid">
        <fgColor theme="1"/>
        <bgColor indexed="64"/>
      </patternFill>
    </fill>
    <fill>
      <patternFill patternType="solid">
        <fgColor rgb="FFFFEB9C"/>
      </patternFill>
    </fill>
    <fill>
      <patternFill patternType="solid">
        <fgColor rgb="FFDDEBF7"/>
        <bgColor rgb="FFDDEBF7"/>
      </patternFill>
    </fill>
    <fill>
      <patternFill patternType="solid">
        <fgColor rgb="FF7030A0"/>
        <bgColor indexed="64"/>
      </patternFill>
    </fill>
    <fill>
      <patternFill patternType="solid">
        <fgColor rgb="FF000000"/>
        <bgColor rgb="FF000000"/>
      </patternFill>
    </fill>
    <fill>
      <patternFill patternType="solid">
        <fgColor rgb="FFC0C0C0"/>
        <bgColor rgb="FF000000"/>
      </patternFill>
    </fill>
  </fills>
  <borders count="3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thin">
        <color theme="4" tint="0.39997558519241921"/>
      </top>
      <bottom/>
      <diagonal/>
    </border>
    <border>
      <left style="thin">
        <color rgb="FF7F7F7F"/>
      </left>
      <right/>
      <top style="thin">
        <color theme="4" tint="0.39997558519241921"/>
      </top>
      <bottom/>
      <diagonal/>
    </border>
    <border>
      <left style="thin">
        <color rgb="FFB2B2B2"/>
      </left>
      <right/>
      <top style="thin">
        <color rgb="FFB2B2B2"/>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top/>
      <bottom/>
      <diagonal/>
    </border>
    <border>
      <left/>
      <right style="thin">
        <color theme="4" tint="0.39997558519241921"/>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rgb="FF7F7F7F"/>
      </left>
      <right/>
      <top/>
      <bottom/>
      <diagonal/>
    </border>
    <border>
      <left style="thin">
        <color theme="4"/>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rgb="FF3F3F3F"/>
      </left>
      <right/>
      <top style="thin">
        <color rgb="FF3F3F3F"/>
      </top>
      <bottom/>
      <diagonal/>
    </border>
    <border>
      <left style="thin">
        <color rgb="FF3F3F3F"/>
      </left>
      <right/>
      <top style="thin">
        <color rgb="FF3F3F3F"/>
      </top>
      <bottom style="thin">
        <color rgb="FF3F3F3F"/>
      </bottom>
      <diagonal/>
    </border>
    <border>
      <left/>
      <right/>
      <top style="thin">
        <color rgb="FF9BC2E6"/>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theme="4" tint="0.39997558519241921"/>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theme="4" tint="0.39997558519241921"/>
      </right>
      <top style="thin">
        <color theme="4" tint="0.39997558519241921"/>
      </top>
      <bottom style="thin">
        <color theme="4" tint="0.39997558519241921"/>
      </bottom>
      <diagonal/>
    </border>
  </borders>
  <cellStyleXfs count="14">
    <xf numFmtId="0" fontId="0" fillId="0" borderId="0"/>
    <xf numFmtId="0" fontId="2" fillId="0" borderId="0">
      <protection locked="0"/>
    </xf>
    <xf numFmtId="0" fontId="6" fillId="8" borderId="3" applyNumberFormat="0" applyAlignment="0" applyProtection="0"/>
    <xf numFmtId="0" fontId="5" fillId="9" borderId="4"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12" fillId="16" borderId="0" applyNumberFormat="0" applyBorder="0" applyAlignment="0" applyProtection="0"/>
    <xf numFmtId="0" fontId="2" fillId="0" borderId="0"/>
    <xf numFmtId="0" fontId="18" fillId="0" borderId="0"/>
    <xf numFmtId="9" fontId="5" fillId="0" borderId="0" applyFont="0" applyFill="0" applyBorder="0" applyAlignment="0" applyProtection="0"/>
    <xf numFmtId="0" fontId="19" fillId="22" borderId="0" applyNumberFormat="0" applyBorder="0" applyAlignment="0" applyProtection="0"/>
    <xf numFmtId="164" fontId="5" fillId="0" borderId="0" applyFont="0" applyFill="0" applyBorder="0" applyAlignment="0" applyProtection="0"/>
  </cellStyleXfs>
  <cellXfs count="108">
    <xf numFmtId="0" fontId="0" fillId="0" borderId="0" xfId="0"/>
    <xf numFmtId="0" fontId="0" fillId="0" borderId="0" xfId="0" applyProtection="1">
      <protection locked="0"/>
    </xf>
    <xf numFmtId="0" fontId="3" fillId="0" borderId="0" xfId="0" applyFont="1"/>
    <xf numFmtId="0" fontId="3" fillId="0" borderId="0" xfId="0" applyFont="1" applyProtection="1">
      <protection locked="0"/>
    </xf>
    <xf numFmtId="0" fontId="5" fillId="10" borderId="0" xfId="4" applyProtection="1">
      <protection locked="0"/>
    </xf>
    <xf numFmtId="0" fontId="6" fillId="8" borderId="3" xfId="2" applyProtection="1">
      <protection locked="0"/>
    </xf>
    <xf numFmtId="0" fontId="9" fillId="0" borderId="0" xfId="0" applyFont="1"/>
    <xf numFmtId="0" fontId="10" fillId="0" borderId="0" xfId="0" applyFont="1" applyAlignment="1">
      <alignment wrapText="1"/>
    </xf>
    <xf numFmtId="14" fontId="0" fillId="0" borderId="0" xfId="0" applyNumberFormat="1"/>
    <xf numFmtId="0" fontId="7" fillId="14" borderId="5" xfId="0" applyFont="1" applyFill="1" applyBorder="1" applyAlignment="1">
      <alignment vertical="top" wrapText="1"/>
    </xf>
    <xf numFmtId="0" fontId="11" fillId="15" borderId="6" xfId="0" applyFont="1" applyFill="1" applyBorder="1" applyAlignment="1">
      <alignment horizontal="center" vertical="top" wrapText="1"/>
    </xf>
    <xf numFmtId="0" fontId="4" fillId="2" borderId="7" xfId="0" applyFont="1" applyFill="1" applyBorder="1"/>
    <xf numFmtId="0" fontId="4" fillId="5" borderId="7" xfId="0" applyFont="1" applyFill="1" applyBorder="1"/>
    <xf numFmtId="0" fontId="4" fillId="6" borderId="7" xfId="0" applyFont="1" applyFill="1" applyBorder="1"/>
    <xf numFmtId="0" fontId="1" fillId="15" borderId="7" xfId="0" applyFont="1" applyFill="1" applyBorder="1"/>
    <xf numFmtId="14" fontId="0" fillId="0" borderId="0" xfId="0" applyNumberFormat="1" applyProtection="1">
      <protection locked="0"/>
    </xf>
    <xf numFmtId="49" fontId="0" fillId="0" borderId="0" xfId="0" applyNumberFormat="1"/>
    <xf numFmtId="0" fontId="1" fillId="7" borderId="10" xfId="0" applyFont="1" applyFill="1" applyBorder="1"/>
    <xf numFmtId="0" fontId="4" fillId="17" borderId="10" xfId="0" applyFont="1" applyFill="1" applyBorder="1"/>
    <xf numFmtId="0" fontId="14" fillId="17" borderId="11" xfId="0" applyFont="1" applyFill="1" applyBorder="1"/>
    <xf numFmtId="0" fontId="14" fillId="17" borderId="12" xfId="0" applyFont="1" applyFill="1" applyBorder="1"/>
    <xf numFmtId="0" fontId="4" fillId="2" borderId="0" xfId="0" applyFont="1" applyFill="1"/>
    <xf numFmtId="14" fontId="4" fillId="3" borderId="0" xfId="0" applyNumberFormat="1" applyFont="1" applyFill="1"/>
    <xf numFmtId="0" fontId="4" fillId="4" borderId="0" xfId="0" applyFont="1" applyFill="1"/>
    <xf numFmtId="165" fontId="0" fillId="0" borderId="0" xfId="0" applyNumberFormat="1"/>
    <xf numFmtId="0" fontId="0" fillId="0" borderId="16" xfId="0" applyBorder="1"/>
    <xf numFmtId="0" fontId="1" fillId="7" borderId="13" xfId="0" applyFont="1" applyFill="1" applyBorder="1"/>
    <xf numFmtId="0" fontId="0" fillId="19" borderId="2" xfId="0" applyFill="1" applyBorder="1"/>
    <xf numFmtId="14" fontId="4" fillId="18" borderId="11" xfId="0" applyNumberFormat="1" applyFont="1" applyFill="1" applyBorder="1"/>
    <xf numFmtId="14" fontId="14" fillId="18" borderId="11" xfId="0" applyNumberFormat="1" applyFont="1" applyFill="1" applyBorder="1"/>
    <xf numFmtId="0" fontId="1" fillId="7" borderId="2" xfId="0" applyFont="1" applyFill="1" applyBorder="1"/>
    <xf numFmtId="14" fontId="4" fillId="20" borderId="8" xfId="0" applyNumberFormat="1" applyFont="1" applyFill="1" applyBorder="1"/>
    <xf numFmtId="14" fontId="4" fillId="20" borderId="7" xfId="0" applyNumberFormat="1" applyFont="1" applyFill="1" applyBorder="1"/>
    <xf numFmtId="0" fontId="1" fillId="7" borderId="13" xfId="0" applyFont="1" applyFill="1" applyBorder="1" applyAlignment="1">
      <alignment horizontal="left" vertical="center"/>
    </xf>
    <xf numFmtId="49" fontId="8" fillId="2" borderId="18" xfId="0" applyNumberFormat="1" applyFont="1" applyFill="1" applyBorder="1"/>
    <xf numFmtId="0" fontId="8" fillId="2" borderId="0" xfId="0" applyFont="1" applyFill="1"/>
    <xf numFmtId="14" fontId="8" fillId="3" borderId="0" xfId="0" applyNumberFormat="1" applyFont="1" applyFill="1"/>
    <xf numFmtId="0" fontId="8" fillId="2" borderId="14" xfId="0" applyFont="1" applyFill="1" applyBorder="1"/>
    <xf numFmtId="0" fontId="13" fillId="0" borderId="19" xfId="0" applyFont="1" applyBorder="1"/>
    <xf numFmtId="0" fontId="7" fillId="14" borderId="5" xfId="0" applyFont="1" applyFill="1" applyBorder="1" applyAlignment="1">
      <alignment vertical="top"/>
    </xf>
    <xf numFmtId="0" fontId="10" fillId="0" borderId="0" xfId="0" applyFont="1"/>
    <xf numFmtId="0" fontId="7" fillId="14" borderId="6" xfId="0" applyFont="1" applyFill="1" applyBorder="1" applyAlignment="1">
      <alignment horizontal="center" vertical="top" wrapText="1"/>
    </xf>
    <xf numFmtId="0" fontId="7" fillId="14" borderId="5" xfId="0" applyFont="1" applyFill="1" applyBorder="1" applyAlignment="1">
      <alignment horizontal="center" vertical="top" wrapText="1"/>
    </xf>
    <xf numFmtId="0" fontId="0" fillId="0" borderId="20" xfId="0" applyBorder="1"/>
    <xf numFmtId="0" fontId="0" fillId="0" borderId="21" xfId="0" applyBorder="1"/>
    <xf numFmtId="0" fontId="1" fillId="7" borderId="0" xfId="0" applyFont="1" applyFill="1"/>
    <xf numFmtId="0" fontId="15" fillId="15" borderId="11" xfId="9" applyFont="1" applyFill="1" applyBorder="1" applyAlignment="1">
      <alignment horizontal="left"/>
    </xf>
    <xf numFmtId="0" fontId="0" fillId="0" borderId="0" xfId="0" applyAlignment="1">
      <alignment horizontal="left"/>
    </xf>
    <xf numFmtId="0" fontId="6" fillId="8" borderId="23" xfId="2" applyBorder="1" applyProtection="1">
      <protection locked="0"/>
    </xf>
    <xf numFmtId="0" fontId="16" fillId="10" borderId="7" xfId="4" applyFont="1" applyBorder="1"/>
    <xf numFmtId="0" fontId="16" fillId="11" borderId="7" xfId="5" applyFont="1" applyBorder="1"/>
    <xf numFmtId="0" fontId="16" fillId="12" borderId="7" xfId="6" applyFont="1" applyBorder="1"/>
    <xf numFmtId="0" fontId="16" fillId="15" borderId="7" xfId="0" applyFont="1" applyFill="1" applyBorder="1"/>
    <xf numFmtId="0" fontId="16" fillId="13" borderId="7" xfId="7" applyFont="1" applyBorder="1"/>
    <xf numFmtId="0" fontId="16" fillId="8" borderId="22" xfId="2" applyFont="1" applyBorder="1"/>
    <xf numFmtId="0" fontId="16" fillId="9" borderId="9" xfId="3" applyFont="1" applyBorder="1"/>
    <xf numFmtId="0" fontId="1" fillId="15" borderId="11" xfId="0" applyFont="1" applyFill="1" applyBorder="1"/>
    <xf numFmtId="0" fontId="17" fillId="21" borderId="0" xfId="0" applyFont="1" applyFill="1" applyAlignment="1">
      <alignment horizontal="left" vertical="top" wrapText="1"/>
    </xf>
    <xf numFmtId="0" fontId="14" fillId="18" borderId="11" xfId="0" applyFont="1" applyFill="1" applyBorder="1"/>
    <xf numFmtId="0" fontId="0" fillId="19" borderId="7" xfId="0" applyFill="1" applyBorder="1"/>
    <xf numFmtId="0" fontId="19" fillId="22" borderId="0" xfId="12"/>
    <xf numFmtId="0" fontId="13" fillId="0" borderId="0" xfId="0" applyFont="1" applyAlignment="1">
      <alignment horizontal="center" vertical="top"/>
    </xf>
    <xf numFmtId="166" fontId="0" fillId="0" borderId="0" xfId="0" applyNumberFormat="1"/>
    <xf numFmtId="164" fontId="12" fillId="16" borderId="0" xfId="8" applyNumberFormat="1"/>
    <xf numFmtId="164" fontId="0" fillId="0" borderId="0" xfId="0" applyNumberFormat="1"/>
    <xf numFmtId="166" fontId="19" fillId="22" borderId="0" xfId="12" applyNumberFormat="1"/>
    <xf numFmtId="9" fontId="12" fillId="16" borderId="0" xfId="11" applyFont="1" applyFill="1"/>
    <xf numFmtId="9" fontId="0" fillId="0" borderId="0" xfId="11" applyFont="1"/>
    <xf numFmtId="167" fontId="0" fillId="0" borderId="0" xfId="0" applyNumberFormat="1"/>
    <xf numFmtId="0" fontId="20" fillId="23" borderId="24" xfId="0" applyFont="1" applyFill="1" applyBorder="1" applyAlignment="1">
      <alignment horizontal="center" vertical="center" wrapText="1"/>
    </xf>
    <xf numFmtId="0" fontId="20" fillId="0" borderId="0" xfId="0" applyFont="1" applyAlignment="1">
      <alignment horizontal="center" vertical="center" wrapText="1"/>
    </xf>
    <xf numFmtId="164" fontId="4" fillId="4" borderId="7" xfId="0" applyNumberFormat="1" applyFont="1" applyFill="1" applyBorder="1"/>
    <xf numFmtId="164" fontId="0" fillId="0" borderId="0" xfId="0" applyNumberFormat="1" applyProtection="1">
      <protection locked="0"/>
    </xf>
    <xf numFmtId="164" fontId="4" fillId="4" borderId="7" xfId="13" applyFont="1" applyFill="1" applyBorder="1"/>
    <xf numFmtId="164" fontId="0" fillId="0" borderId="0" xfId="13" applyFont="1" applyProtection="1">
      <protection locked="0"/>
    </xf>
    <xf numFmtId="1" fontId="0" fillId="0" borderId="0" xfId="0" applyNumberFormat="1"/>
    <xf numFmtId="0" fontId="0" fillId="0" borderId="17" xfId="0" applyBorder="1" applyAlignment="1">
      <alignment horizontal="right"/>
    </xf>
    <xf numFmtId="0" fontId="0" fillId="0" borderId="0" xfId="0" applyAlignment="1">
      <alignment wrapText="1"/>
    </xf>
    <xf numFmtId="0" fontId="0" fillId="0" borderId="1" xfId="0" applyBorder="1"/>
    <xf numFmtId="0" fontId="0" fillId="0" borderId="0" xfId="0" applyAlignment="1" applyProtection="1">
      <alignment wrapText="1"/>
      <protection locked="0"/>
    </xf>
    <xf numFmtId="0" fontId="0" fillId="7" borderId="15" xfId="0" applyFill="1" applyBorder="1"/>
    <xf numFmtId="0" fontId="0" fillId="24" borderId="16" xfId="0" applyFill="1" applyBorder="1"/>
    <xf numFmtId="0" fontId="0" fillId="0" borderId="2" xfId="0" applyBorder="1"/>
    <xf numFmtId="0" fontId="0" fillId="19" borderId="26" xfId="0" applyFill="1" applyBorder="1"/>
    <xf numFmtId="0" fontId="0" fillId="0" borderId="26" xfId="0" applyBorder="1"/>
    <xf numFmtId="0" fontId="0" fillId="19" borderId="25" xfId="0" applyFill="1" applyBorder="1"/>
    <xf numFmtId="164" fontId="22" fillId="0" borderId="0" xfId="0" applyNumberFormat="1" applyFont="1" applyAlignment="1">
      <alignment vertical="center"/>
    </xf>
    <xf numFmtId="0" fontId="11" fillId="25" borderId="27" xfId="0" applyFont="1" applyFill="1" applyBorder="1" applyAlignment="1">
      <alignment vertical="top" wrapText="1"/>
    </xf>
    <xf numFmtId="0" fontId="11" fillId="26" borderId="27" xfId="0" applyFont="1" applyFill="1" applyBorder="1" applyAlignment="1">
      <alignment horizontal="center" vertical="center" wrapText="1"/>
    </xf>
    <xf numFmtId="0" fontId="23" fillId="25" borderId="27" xfId="0" applyFont="1" applyFill="1" applyBorder="1" applyAlignment="1">
      <alignment vertical="top" wrapText="1"/>
    </xf>
    <xf numFmtId="14" fontId="4" fillId="2" borderId="0" xfId="0" applyNumberFormat="1" applyFont="1" applyFill="1"/>
    <xf numFmtId="0" fontId="25" fillId="0" borderId="0" xfId="0" applyFont="1" applyAlignment="1">
      <alignment horizontal="left" vertical="center" wrapText="1"/>
    </xf>
    <xf numFmtId="0" fontId="26" fillId="0" borderId="0" xfId="0" applyFont="1" applyAlignment="1">
      <alignment horizontal="left" vertical="center" wrapText="1"/>
    </xf>
    <xf numFmtId="0" fontId="4" fillId="6" borderId="0" xfId="0" applyFont="1" applyFill="1"/>
    <xf numFmtId="0" fontId="1" fillId="15" borderId="31" xfId="0" applyFont="1" applyFill="1" applyBorder="1"/>
    <xf numFmtId="0" fontId="1" fillId="15" borderId="2" xfId="0" applyFont="1" applyFill="1" applyBorder="1"/>
    <xf numFmtId="168" fontId="0" fillId="19" borderId="31" xfId="0" applyNumberFormat="1" applyFill="1" applyBorder="1"/>
    <xf numFmtId="168" fontId="0" fillId="0" borderId="31" xfId="0" applyNumberFormat="1" applyBorder="1"/>
    <xf numFmtId="0" fontId="0" fillId="0" borderId="0" xfId="0" pivotButton="1"/>
    <xf numFmtId="169" fontId="0" fillId="0" borderId="0" xfId="0" applyNumberFormat="1"/>
    <xf numFmtId="0" fontId="0" fillId="0" borderId="0" xfId="0" applyAlignment="1">
      <alignment horizontal="left" wrapText="1"/>
    </xf>
    <xf numFmtId="0" fontId="0" fillId="0" borderId="0" xfId="0" applyAlignment="1">
      <alignment horizontal="right"/>
    </xf>
    <xf numFmtId="0" fontId="23" fillId="0" borderId="28" xfId="0" applyFont="1" applyBorder="1" applyAlignment="1">
      <alignment horizontal="center" vertical="top" wrapText="1"/>
    </xf>
    <xf numFmtId="0" fontId="23" fillId="0" borderId="29" xfId="0" applyFont="1" applyBorder="1" applyAlignment="1">
      <alignment horizontal="center" vertical="top" wrapText="1"/>
    </xf>
    <xf numFmtId="0" fontId="23" fillId="0" borderId="30" xfId="0" applyFont="1" applyBorder="1" applyAlignment="1">
      <alignment horizontal="center" vertical="top" wrapText="1"/>
    </xf>
    <xf numFmtId="0" fontId="24" fillId="25" borderId="28" xfId="0" applyFont="1" applyFill="1" applyBorder="1" applyAlignment="1">
      <alignment vertical="top" wrapText="1"/>
    </xf>
    <xf numFmtId="0" fontId="24" fillId="25" borderId="29" xfId="0" applyFont="1" applyFill="1" applyBorder="1" applyAlignment="1">
      <alignment vertical="top" wrapText="1"/>
    </xf>
    <xf numFmtId="0" fontId="24" fillId="25" borderId="30" xfId="0" applyFont="1" applyFill="1" applyBorder="1" applyAlignment="1">
      <alignment vertical="top" wrapText="1"/>
    </xf>
  </cellXfs>
  <cellStyles count="14">
    <cellStyle name="20% - Accent1" xfId="4" builtinId="30"/>
    <cellStyle name="60% - Accent2" xfId="5" builtinId="36"/>
    <cellStyle name="60% - Accent3" xfId="6" builtinId="40"/>
    <cellStyle name="60% - Accent5" xfId="7" builtinId="48"/>
    <cellStyle name="Currency" xfId="13" builtinId="4"/>
    <cellStyle name="Good" xfId="8" builtinId="26"/>
    <cellStyle name="Neutral" xfId="12" builtinId="28"/>
    <cellStyle name="Normal" xfId="0" builtinId="0"/>
    <cellStyle name="Normal 2" xfId="1" xr:uid="{FBB89DE2-59F7-44A6-B691-59EFE3A58C79}"/>
    <cellStyle name="Normal 2 2" xfId="10" xr:uid="{9ADCC78D-D190-466D-8BFD-3020E0340298}"/>
    <cellStyle name="Normal 3" xfId="9" xr:uid="{D2C482D5-DB93-47DA-9652-0C056B128644}"/>
    <cellStyle name="Note" xfId="3" builtinId="10"/>
    <cellStyle name="Output" xfId="2" builtinId="21"/>
    <cellStyle name="Per cent" xfId="11" builtinId="5"/>
  </cellStyles>
  <dxfs count="126">
    <dxf>
      <font>
        <color rgb="FF9C0006"/>
      </font>
      <fill>
        <patternFill>
          <bgColor rgb="FFFFC7CE"/>
        </patternFill>
      </fill>
    </dxf>
    <dxf>
      <fill>
        <patternFill>
          <bgColor rgb="FFFFFF00"/>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8"/>
        <color auto="1"/>
        <name val="Arial"/>
        <family val="2"/>
        <scheme val="none"/>
      </font>
      <numFmt numFmtId="0" formatCode="General"/>
      <fill>
        <patternFill patternType="solid">
          <fgColor theme="4"/>
          <bgColor theme="4"/>
        </patternFill>
      </fill>
      <alignment horizontal="left" vertical="bottom" textRotation="0" wrapText="0" indent="0" justifyLastLine="0" shrinkToFit="0" readingOrder="0"/>
    </dxf>
    <dxf>
      <numFmt numFmtId="0" formatCode="General"/>
    </dxf>
    <dxf>
      <numFmt numFmtId="171" formatCode="dd/mm/yyyy"/>
    </dxf>
    <dxf>
      <numFmt numFmtId="171" formatCode="dd/mm/yyyy"/>
    </dxf>
    <dxf>
      <font>
        <b val="0"/>
        <i val="0"/>
        <strike val="0"/>
        <condense val="0"/>
        <extend val="0"/>
        <outline val="0"/>
        <shadow val="0"/>
        <u val="none"/>
        <vertAlign val="baseline"/>
        <sz val="10"/>
        <color rgb="FF58595B"/>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58595B"/>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58595B"/>
        <name val="Arial"/>
        <family val="2"/>
        <scheme val="none"/>
      </font>
      <alignment horizontal="general" vertical="bottom" textRotation="0" wrapText="1" indent="0" justifyLastLine="0" shrinkToFit="0" readingOrder="0"/>
    </dxf>
    <dxf>
      <numFmt numFmtId="0" formatCode="General"/>
      <border diagonalUp="0" diagonalDown="0">
        <left style="thin">
          <color rgb="FF3F3F3F"/>
        </left>
        <right/>
        <top style="thin">
          <color rgb="FF3F3F3F"/>
        </top>
        <bottom style="thin">
          <color rgb="FF3F3F3F"/>
        </bottom>
        <vertical/>
        <horizontal/>
      </border>
      <protection locked="0" hidden="0"/>
    </dxf>
    <dxf>
      <font>
        <b val="0"/>
        <i val="0"/>
        <strike val="0"/>
        <condense val="0"/>
        <extend val="0"/>
        <outline val="0"/>
        <shadow val="0"/>
        <u val="none"/>
        <vertAlign val="baseline"/>
        <sz val="11"/>
        <color theme="1" tint="4.9989318521683403E-2"/>
        <name val="Calibri"/>
        <family val="2"/>
        <scheme val="minor"/>
      </font>
      <fill>
        <patternFill patternType="solid">
          <fgColor indexed="64"/>
          <bgColor rgb="FFFFFFCC"/>
        </patternFill>
      </fill>
      <border diagonalUp="0" diagonalDown="0">
        <left style="thin">
          <color rgb="FFB2B2B2"/>
        </left>
        <right/>
        <top style="thin">
          <color rgb="FFB2B2B2"/>
        </top>
        <bottom/>
        <vertical/>
        <horizontal/>
      </border>
      <protection locked="0" hidden="0"/>
    </dxf>
    <dxf>
      <font>
        <color theme="1" tint="4.9989318521683403E-2"/>
      </font>
      <fill>
        <patternFill patternType="solid">
          <fgColor theme="4"/>
          <bgColor theme="4"/>
        </patternFill>
      </fill>
      <border diagonalUp="0" diagonalDown="0">
        <left/>
        <right/>
        <top style="thin">
          <color theme="4" tint="0.39997558519241921"/>
        </top>
        <bottom/>
        <vertical/>
        <horizontal/>
      </border>
      <protection locked="0" hidden="0"/>
    </dxf>
    <dxf>
      <font>
        <color theme="1" tint="4.9989318521683403E-2"/>
      </font>
      <fill>
        <patternFill patternType="solid">
          <fgColor indexed="64"/>
          <bgColor theme="8" tint="0.39997558519241921"/>
        </patternFill>
      </fill>
      <border diagonalUp="0" diagonalDown="0">
        <left/>
        <right/>
        <top style="thin">
          <color theme="4" tint="0.39997558519241921"/>
        </top>
        <bottom/>
        <vertical/>
        <horizontal/>
      </border>
      <protection locked="0" hidden="0"/>
    </dxf>
    <dxf>
      <font>
        <color theme="1" tint="4.9989318521683403E-2"/>
      </font>
      <fill>
        <patternFill patternType="solid">
          <fgColor theme="4"/>
          <bgColor theme="4"/>
        </patternFill>
      </fill>
      <border diagonalUp="0" diagonalDown="0">
        <left/>
        <right/>
        <top style="thin">
          <color theme="4" tint="0.39997558519241921"/>
        </top>
        <bottom/>
        <vertical/>
        <horizontal/>
      </border>
      <protection locked="0" hidden="0"/>
    </dxf>
    <dxf>
      <font>
        <color theme="1" tint="4.9989318521683403E-2"/>
      </font>
      <fill>
        <patternFill patternType="solid">
          <fgColor indexed="64"/>
          <bgColor theme="6" tint="0.39997558519241921"/>
        </patternFill>
      </fill>
      <border diagonalUp="0" diagonalDown="0">
        <left/>
        <right/>
        <top style="thin">
          <color theme="4" tint="0.39997558519241921"/>
        </top>
        <bottom/>
        <vertical/>
        <horizontal/>
      </border>
      <protection locked="0" hidden="0"/>
    </dxf>
    <dxf>
      <font>
        <color theme="1" tint="4.9989318521683403E-2"/>
      </font>
      <fill>
        <patternFill patternType="solid">
          <fgColor indexed="64"/>
          <bgColor theme="5" tint="0.39997558519241921"/>
        </patternFill>
      </fill>
      <border diagonalUp="0" diagonalDown="0">
        <left/>
        <right/>
        <top style="thin">
          <color theme="4" tint="0.39997558519241921"/>
        </top>
        <bottom/>
        <vertical/>
        <horizontal/>
      </border>
      <protection locked="0" hidden="0"/>
    </dxf>
    <dxf>
      <protection locked="0" hidden="0"/>
    </dxf>
    <dxf>
      <border outline="0">
        <right style="thin">
          <color rgb="FF3F3F3F"/>
        </right>
      </border>
    </dxf>
    <dxf>
      <numFmt numFmtId="0" formatCode="General"/>
    </dxf>
    <dxf>
      <border outline="0">
        <top style="thin">
          <color theme="4"/>
        </top>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numFmt numFmtId="171" formatCode="dd/mm/yyyy"/>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numFmt numFmtId="171" formatCode="dd/mm/yyyy"/>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numFmt numFmtId="171" formatCode="dd/mm/yyyy"/>
      <fill>
        <patternFill patternType="solid">
          <fgColor theme="4" tint="0.79998168889431442"/>
          <bgColor theme="4" tint="0.79998168889431442"/>
        </patternFill>
      </fill>
      <protection locked="0" hidden="0"/>
    </dxf>
    <dxf>
      <font>
        <b val="0"/>
        <i val="0"/>
        <strike val="0"/>
        <condense val="0"/>
        <extend val="0"/>
        <outline val="0"/>
        <shadow val="0"/>
        <u val="none"/>
        <vertAlign val="baseline"/>
        <sz val="11"/>
        <color theme="1"/>
        <name val="Calibri"/>
        <family val="2"/>
        <scheme val="minor"/>
      </font>
      <numFmt numFmtId="171" formatCode="dd/mm/yyyy"/>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border outline="0">
        <left style="thin">
          <color theme="4" tint="0.39997558519241921"/>
        </left>
        <top style="thin">
          <color theme="4" tint="0.39997558519241921"/>
        </top>
      </border>
    </dxf>
    <dxf>
      <protection locked="0" hidden="0"/>
    </dxf>
    <dxf>
      <font>
        <b/>
        <i val="0"/>
        <strike val="0"/>
        <condense val="0"/>
        <extend val="0"/>
        <outline val="0"/>
        <shadow val="0"/>
        <u val="none"/>
        <vertAlign val="baseline"/>
        <sz val="11"/>
        <color auto="1"/>
        <name val="Calibri"/>
        <family val="2"/>
        <scheme val="minor"/>
      </font>
      <fill>
        <patternFill patternType="solid">
          <fgColor indexed="64"/>
          <bgColor theme="3" tint="0.59999389629810485"/>
        </patternFill>
      </fill>
    </dxf>
    <dxf>
      <font>
        <b val="0"/>
        <i val="0"/>
        <strike val="0"/>
        <condense val="0"/>
        <extend val="0"/>
        <outline val="0"/>
        <shadow val="0"/>
        <u val="none"/>
        <vertAlign val="baseline"/>
        <sz val="12"/>
        <color rgb="FF000000"/>
        <name val="Roboto"/>
        <scheme val="none"/>
      </font>
      <alignment horizontal="left" vertical="center" textRotation="0" wrapText="1" indent="0" justifyLastLine="0" shrinkToFit="0" readingOrder="0"/>
    </dxf>
    <dxf>
      <numFmt numFmtId="0" formatCode="General"/>
      <protection locked="0" hidden="0"/>
    </dxf>
    <dxf>
      <protection locked="0" hidden="0"/>
    </dxf>
    <dxf>
      <protection locked="0" hidden="0"/>
    </dxf>
    <dxf>
      <protection locked="0" hidden="0"/>
    </dxf>
    <dxf>
      <protection locked="0" hidden="0"/>
    </dxf>
    <dxf>
      <numFmt numFmtId="171" formatCode="dd/mm/yyyy"/>
      <protection locked="0" hidden="0"/>
    </dxf>
    <dxf>
      <protection locked="0" hidden="0"/>
    </dxf>
    <dxf>
      <numFmt numFmtId="164" formatCode="_-&quot;£&quot;* #,##0.00_-;\-&quot;£&quot;* #,##0.00_-;_-&quot;£&quot;* &quot;-&quot;??_-;_-@_-"/>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71" formatCode="dd/mm/yyyy"/>
      <protection locked="0" hidden="0"/>
    </dxf>
    <dxf>
      <protection locked="0" hidden="0"/>
    </dxf>
    <dxf>
      <protection locked="0" hidden="0"/>
    </dxf>
    <dxf>
      <font>
        <b/>
        <i val="0"/>
        <strike val="0"/>
        <condense val="0"/>
        <extend val="0"/>
        <outline val="0"/>
        <shadow val="0"/>
        <u val="none"/>
        <vertAlign val="baseline"/>
        <sz val="11"/>
        <color auto="1"/>
        <name val="Calibri"/>
        <family val="2"/>
        <scheme val="minor"/>
      </font>
      <fill>
        <patternFill patternType="solid">
          <fgColor indexed="64"/>
          <bgColor theme="3" tint="0.59999389629810485"/>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dxf>
    <dxf>
      <numFmt numFmtId="0" formatCode="General"/>
    </dxf>
    <dxf>
      <numFmt numFmtId="171" formatCode="dd/mm/yyyy"/>
    </dxf>
    <dxf>
      <numFmt numFmtId="0" formatCode="General"/>
    </dxf>
    <dxf>
      <numFmt numFmtId="0" formatCode="General"/>
    </dxf>
    <dxf>
      <numFmt numFmtId="0" formatCode="General"/>
    </dxf>
    <dxf>
      <numFmt numFmtId="171" formatCode="dd/mm/yyyy"/>
    </dxf>
    <dxf>
      <numFmt numFmtId="0" formatCode="General"/>
    </dxf>
    <dxf>
      <numFmt numFmtId="0" formatCode="General"/>
    </dxf>
    <dxf>
      <border outline="0">
        <right style="thin">
          <color theme="4" tint="0.39997558519241921"/>
        </right>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rgb="FFFF0000"/>
        </patternFill>
      </fill>
    </dxf>
    <dxf>
      <numFmt numFmtId="171" formatCode="dd/mm/yyyy"/>
    </dxf>
    <dxf>
      <numFmt numFmtId="171" formatCode="dd/mm/yyyy"/>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rgb="FF000000"/>
        <name val="Calibri"/>
        <family val="2"/>
        <scheme val="minor"/>
      </font>
      <fill>
        <patternFill patternType="solid">
          <fgColor theme="4" tint="0.79998168889431442"/>
          <bgColor theme="8"/>
        </patternFill>
      </fill>
    </dxf>
    <dxf>
      <numFmt numFmtId="0" formatCode="General"/>
    </dxf>
    <dxf>
      <numFmt numFmtId="0" formatCode="General"/>
    </dxf>
    <dxf>
      <numFmt numFmtId="171" formatCode="dd/mm/yyyy"/>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alignment horizontal="center" vertical="center" textRotation="0" wrapText="1" indent="0" justifyLastLine="0" shrinkToFit="0" readingOrder="0"/>
      <border diagonalUp="0" diagonalDown="0">
        <left/>
        <right/>
        <top style="thin">
          <color rgb="FF9BC2E6"/>
        </top>
        <bottom/>
        <vertical/>
        <horizontal/>
      </border>
    </dxf>
    <dxf>
      <border outline="0">
        <top style="thin">
          <color theme="4" tint="0.39997558519241921"/>
        </top>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dxf>
    <dxf>
      <numFmt numFmtId="0" formatCode="General"/>
    </dxf>
    <dxf>
      <numFmt numFmtId="166" formatCode="yyyy\-mm\-dd;@"/>
    </dxf>
    <dxf>
      <numFmt numFmtId="166" formatCode="yyyy\-mm\-dd;@"/>
    </dxf>
    <dxf>
      <numFmt numFmtId="164" formatCode="_-&quot;£&quot;* #,##0.00_-;\-&quot;£&quot;* #,##0.00_-;_-&quot;£&quot;* &quot;-&quot;??_-;_-@_-"/>
    </dxf>
    <dxf>
      <numFmt numFmtId="164" formatCode="_-&quot;£&quot;* #,##0.00_-;\-&quot;£&quot;* #,##0.00_-;_-&quot;£&quot;* &quot;-&quot;??_-;_-@_-"/>
    </dxf>
    <dxf>
      <numFmt numFmtId="166" formatCode="yyyy\-mm\-dd;@"/>
    </dxf>
    <dxf>
      <numFmt numFmtId="167" formatCode="000"/>
    </dxf>
    <dxf>
      <numFmt numFmtId="167" formatCode="00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165" formatCode="m/d/yyyy"/>
    </dxf>
    <dxf>
      <numFmt numFmtId="165" formatCode="m/d/yyyy"/>
    </dxf>
    <dxf>
      <protection locked="0" hidden="0"/>
    </dxf>
    <dxf>
      <border outline="0">
        <top style="thin">
          <color theme="4" tint="0.39997558519241921"/>
        </top>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dxf>
    <dxf>
      <numFmt numFmtId="0" formatCode="General"/>
    </dxf>
    <dxf>
      <numFmt numFmtId="0" formatCode="General"/>
    </dxf>
    <dxf>
      <numFmt numFmtId="169" formatCode="&quot;£&quot;#,##0"/>
    </dxf>
    <dxf>
      <border diagonalUp="0" diagonalDown="0">
        <left style="medium">
          <color indexed="64"/>
        </left>
        <right style="medium">
          <color indexed="64"/>
        </right>
        <top style="medium">
          <color indexed="64"/>
        </top>
        <bottom/>
        <vertical/>
        <horizontal/>
      </border>
    </dxf>
    <dxf>
      <border diagonalUp="0" diagonalDown="0">
        <left style="medium">
          <color indexed="64"/>
        </left>
        <right/>
        <top style="medium">
          <color indexed="64"/>
        </top>
        <bottom/>
        <vertical/>
        <horizontal/>
      </border>
    </dxf>
    <dxf>
      <border outline="0">
        <top style="medium">
          <color indexed="64"/>
        </top>
      </border>
    </dxf>
    <dxf>
      <border outline="0">
        <left style="medium">
          <color indexed="64"/>
        </left>
        <right style="medium">
          <color indexed="64"/>
        </right>
        <top style="medium">
          <color indexed="64"/>
        </top>
        <bottom style="medium">
          <color indexed="64"/>
        </bottom>
      </border>
    </dxf>
    <dxf>
      <border outline="0">
        <bottom style="medium">
          <color indexed="64"/>
        </bottom>
      </border>
    </dxf>
    <dxf>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34.560962384261" createdVersion="8" refreshedVersion="8" minRefreshableVersion="3" recordCount="12" xr:uid="{F1A3E0CD-B245-4A10-9011-2F7656AEAC33}">
  <cacheSource type="worksheet">
    <worksheetSource ref="A1:C13" sheet="Cost Summary"/>
  </cacheSource>
  <cacheFields count="3">
    <cacheField name="Project ID" numFmtId="0">
      <sharedItems containsSemiMixedTypes="0" containsString="0" containsNumber="1" containsInteger="1" minValue="346321" maxValue="678426" count="3">
        <n v="543341"/>
        <n v="346321"/>
        <n v="678426"/>
      </sharedItems>
    </cacheField>
    <cacheField name="Category" numFmtId="0">
      <sharedItems count="4">
        <s v="Project Value (ex VAT)"/>
        <s v="Contractor Valuations                      "/>
        <s v="Change Cost [To date] "/>
        <s v="£ Monies remaining"/>
      </sharedItems>
    </cacheField>
    <cacheField name="Value" numFmtId="168">
      <sharedItems containsSemiMixedTypes="0" containsString="0" containsNumber="1" containsInteger="1" minValue="320000" maxValue="120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00000000"/>
  </r>
  <r>
    <x v="0"/>
    <x v="1"/>
    <n v="50000000"/>
  </r>
  <r>
    <x v="0"/>
    <x v="2"/>
    <n v="480000"/>
  </r>
  <r>
    <x v="0"/>
    <x v="3"/>
    <n v="49520000"/>
  </r>
  <r>
    <x v="1"/>
    <x v="0"/>
    <n v="80000000"/>
  </r>
  <r>
    <x v="1"/>
    <x v="1"/>
    <n v="35000000"/>
  </r>
  <r>
    <x v="1"/>
    <x v="2"/>
    <n v="650000"/>
  </r>
  <r>
    <x v="1"/>
    <x v="3"/>
    <n v="44350000"/>
  </r>
  <r>
    <x v="2"/>
    <x v="0"/>
    <n v="1200000000"/>
  </r>
  <r>
    <x v="2"/>
    <x v="1"/>
    <n v="720000000"/>
  </r>
  <r>
    <x v="2"/>
    <x v="2"/>
    <n v="320000"/>
  </r>
  <r>
    <x v="2"/>
    <x v="3"/>
    <n v="47968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876279-9DFE-4A2C-A4B4-F675CBEC7C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I14" firstHeaderRow="1" firstDataRow="2" firstDataCol="1"/>
  <pivotFields count="3">
    <pivotField axis="axisCol" showAll="0">
      <items count="4">
        <item x="1"/>
        <item x="0"/>
        <item x="2"/>
        <item t="default"/>
      </items>
    </pivotField>
    <pivotField axis="axisRow" showAll="0">
      <items count="5">
        <item x="3"/>
        <item x="2"/>
        <item x="1"/>
        <item x="0"/>
        <item t="default"/>
      </items>
    </pivotField>
    <pivotField dataField="1" numFmtId="168" showAll="0"/>
  </pivotFields>
  <rowFields count="1">
    <field x="1"/>
  </rowFields>
  <rowItems count="5">
    <i>
      <x/>
    </i>
    <i>
      <x v="1"/>
    </i>
    <i>
      <x v="2"/>
    </i>
    <i>
      <x v="3"/>
    </i>
    <i t="grand">
      <x/>
    </i>
  </rowItems>
  <colFields count="1">
    <field x="0"/>
  </colFields>
  <colItems count="4">
    <i>
      <x/>
    </i>
    <i>
      <x v="1"/>
    </i>
    <i>
      <x v="2"/>
    </i>
    <i t="grand">
      <x/>
    </i>
  </colItems>
  <dataFields count="1">
    <dataField name="Sum of Value" fld="2" baseField="0" baseItem="0" numFmtId="169"/>
  </dataFields>
  <formats count="1">
    <format dxfId="1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744A2A-11B0-4401-8973-FA05D6022658}" name="Pro_Table" displayName="Pro_Table" ref="A2:C5" totalsRowShown="0" headerRowDxfId="125" headerRowBorderDxfId="124" tableBorderDxfId="123" totalsRowBorderDxfId="122">
  <autoFilter ref="A2:C5" xr:uid="{3809AA27-688C-4E40-AC20-1A3CD3E76A91}"/>
  <tableColumns count="3">
    <tableColumn id="1" xr3:uid="{F502AC68-77DC-4441-8CD5-DE155460E58D}" name="Project ID" dataDxfId="121"/>
    <tableColumn id="2" xr3:uid="{FBAB298C-366D-4D37-B0C5-9D513381678B}" name="Project" dataDxfId="120"/>
    <tableColumn id="3" xr3:uid="{267650B8-B7F4-4C4A-B496-9239108E1A48}" name="Locatio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BD75B4B-F3A8-4CEA-9352-2C945822E74C}" name="RFI" displayName="RFI" ref="A2:L65" totalsRowShown="0" headerRowDxfId="52" dataDxfId="51" tableBorderDxfId="50">
  <autoFilter ref="A2:L65" xr:uid="{24710EE8-CE3F-42AB-95FF-ED3D0BD2712E}"/>
  <tableColumns count="12">
    <tableColumn id="2" xr3:uid="{446D9DED-DD2B-4E7B-99F9-E7C4D0B4D28D}" name="Project ID" dataDxfId="49"/>
    <tableColumn id="3" xr3:uid="{168143DD-7878-4E6F-9044-EFA5AF9B4075}" name="TQ Ref No." dataDxfId="48"/>
    <tableColumn id="4" xr3:uid="{EB962CF7-AD23-4E88-8D51-E25CD5576B1A}" name="Subject" dataDxfId="47"/>
    <tableColumn id="5" xr3:uid="{D6E1D6D3-4229-4900-AA1C-D6860236EC41}" name="Date Received" dataDxfId="46"/>
    <tableColumn id="18" xr3:uid="{643239C7-FDBC-4C75-9C55-B5B32ECBD5F3}" name="Decision Due" dataDxfId="45"/>
    <tableColumn id="6" xr3:uid="{746A1774-6D04-4080-9368-58AE217D00ED}" name="Date Replied" dataDxfId="44"/>
    <tableColumn id="7" xr3:uid="{362CBFB9-2D16-4C72-81A9-5710FCF076C4}" name="Instruction required?" dataDxfId="43"/>
    <tableColumn id="8" xr3:uid="{40578425-3145-4BF6-ADEB-C4B006DD7434}" name="Reason Instruction Required" dataDxfId="42"/>
    <tableColumn id="9" xr3:uid="{095240A3-CC97-4FCE-9E9F-1B1EF77D4DDB}" name="Approval to issue Instruction received?" dataDxfId="41"/>
    <tableColumn id="11" xr3:uid="{800E0E6E-AD6D-4E63-A467-29206F2C566D}" name="Date Instruction Issued" dataDxfId="40"/>
    <tableColumn id="12" xr3:uid="{BC374854-E14F-49BF-A495-9753E920C6FD}" name="Comments" dataDxfId="39"/>
    <tableColumn id="13" xr3:uid="{AB67BEC5-1517-4145-BBBE-820F17DB5372}" name="Status " dataDxfId="3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26C481E-6791-420F-B425-0165BFFECCE4}" name="Commercial_Report" displayName="Commercial_Report" ref="A1:H13" totalsRowShown="0" headerRowDxfId="37" tableBorderDxfId="36">
  <autoFilter ref="A1:H13" xr:uid="{5FB74E75-4ED3-4980-BA89-71A00B53CD13}"/>
  <tableColumns count="8">
    <tableColumn id="2" xr3:uid="{F21A19F0-93E8-4107-A1A1-694342FA5122}" name="Project ID"/>
    <tableColumn id="4" xr3:uid="{33EC44A1-10D8-4CA3-A659-8BBB595E145E}" name="ID"/>
    <tableColumn id="5" xr3:uid="{4B639DFB-2368-4511-92A6-441CF95C19C0}" name="Description"/>
    <tableColumn id="6" xr3:uid="{440F1043-118C-44F1-B424-BC7712BC1038}" name="Nr of Units" dataDxfId="35"/>
    <tableColumn id="7" xr3:uid="{7946D87C-4004-49C2-8C5B-4F5B4B0C4BE5}" name="Current Development Cost (CD)"/>
    <tableColumn id="8" xr3:uid="{FE9EF2B4-051B-43B8-8957-7844FC29D0F0}" name="Cost per Unit"/>
    <tableColumn id="9" xr3:uid="{8B497FF4-2AF5-4ABE-B29C-4188D17268F1}" name="Spend to Date"/>
    <tableColumn id="10" xr3:uid="{B23C86CD-5F05-49BC-B4CE-28971729DCF2}" name="Previous Month Spend to Dat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29D8BFE-6234-4527-95B6-0834996AA46D}" name="Quality_RIBA" displayName="Quality_RIBA" ref="A1:J61" totalsRowShown="0" tableBorderDxfId="34">
  <autoFilter ref="A1:J61" xr:uid="{5B7AE65D-D13B-487D-AFBD-05E005B5CC9D}"/>
  <tableColumns count="10">
    <tableColumn id="2" xr3:uid="{89F656C1-B946-45F0-A2E2-7A91CF9852A0}" name="Project ID"/>
    <tableColumn id="3" xr3:uid="{83D94E70-38FC-4D4C-8203-E1EE9936CFBF}" name="ID"/>
    <tableColumn id="6" xr3:uid="{99BB2D01-B414-458B-9A70-571838217C9A}" name="Stage 0" dataDxfId="33" dataCellStyle="20% - Accent1"/>
    <tableColumn id="7" xr3:uid="{9C381C91-43AD-4CD1-9304-C10F7DE79F1D}" name="Stage 1 " dataDxfId="32" dataCellStyle="60% - Accent2"/>
    <tableColumn id="8" xr3:uid="{2F780AFA-E5A0-43FD-9D03-40D4A6063074}" name="Stage 2" dataDxfId="31" dataCellStyle="60% - Accent3"/>
    <tableColumn id="9" xr3:uid="{AF10B3A2-F2D4-40E7-A0CB-808D3FBEF5AC}" name="Stage 3" dataDxfId="30"/>
    <tableColumn id="10" xr3:uid="{826E2462-1EEC-4846-8E93-8D5E3345D590}" name="Stage 4" dataDxfId="29" dataCellStyle="60% - Accent5"/>
    <tableColumn id="11" xr3:uid="{66162763-E291-42ED-A2B0-E5CDF444E782}" name="Stage 5" dataDxfId="28"/>
    <tableColumn id="12" xr3:uid="{692FC03C-C392-4C43-A2C5-2976E416DEF5}" name="Stage 6" dataDxfId="27" dataCellStyle="Note"/>
    <tableColumn id="13" xr3:uid="{6DB5A5EF-0A2B-4200-B9C5-0F3F746A46B6}" name="Stage 7" dataDxfId="26" dataCellStyle="Output"/>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77B16F0-1D5C-4D27-B196-C07EDE8EC607}" name="H_F" displayName="H_F" ref="A1:F76" totalsRowShown="0" dataDxfId="25">
  <autoFilter ref="A1:F76" xr:uid="{EC3834D6-A6B7-46D8-8F9E-E86127C9E82A}"/>
  <tableColumns count="6">
    <tableColumn id="2" xr3:uid="{A75A2778-6D7C-4EAB-87E5-C66304554026}" name="Project ID" dataDxfId="24"/>
    <tableColumn id="3" xr3:uid="{EBC8F695-611F-409D-9EEF-4757FCE0A0AB}" name="Activity / Procedure / Element" dataDxfId="23"/>
    <tableColumn id="4" xr3:uid="{32429ED3-F124-4B74-8899-9FD5BB3C0CDC}" name="Status" dataDxfId="22"/>
    <tableColumn id="6" xr3:uid="{3DD87F17-E47A-4F03-AC39-A5BA31A5FE4F}" name="Severity" dataDxfId="21"/>
    <tableColumn id="7" xr3:uid="{2A3E7034-BF48-4545-AE23-638C7A23965E}" name="Priority" dataDxfId="20"/>
    <tableColumn id="8" xr3:uid="{DC5ED83A-7795-4E0D-BC9B-490717F4A632}" name="Comments" dataDxfId="1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C952CA2-DFC0-42A5-806D-F00CF58622B8}" name="Programme_Scheldule" displayName="Programme_Scheldule" ref="A1:F25" totalsRowShown="0">
  <autoFilter ref="A1:F25" xr:uid="{FD57C2A8-85E9-4C8A-A186-E32EF94A599E}"/>
  <tableColumns count="6">
    <tableColumn id="2" xr3:uid="{E1B36280-C856-4362-B58C-A0BBF64204EE}" name="Project ID"/>
    <tableColumn id="8" xr3:uid="{4E8446CC-BC11-400C-8656-F56EC84F8135}" name="Task Name "/>
    <tableColumn id="4" xr3:uid="{BBEA987B-3221-4613-8042-F2CE8B7845FD}" name="Start Date " dataDxfId="18"/>
    <tableColumn id="5" xr3:uid="{10C7A85F-CEC8-43F8-8C34-DCBF27D43868}" name="Finish Date " dataDxfId="17"/>
    <tableColumn id="11" xr3:uid="{B74E260B-E08B-4716-8B72-FC5B2960AEBC}" name="Progress" dataDxfId="16"/>
    <tableColumn id="10" xr3:uid="{D130652A-79A1-4ABA-96C8-CC6C07232EBF}" name="RIBA Stag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328D95E-CCAD-4478-BB37-F364A2FBC12D}" name="NRM_CostX" displayName="NRM_CostX" ref="A2:J1665" totalsRowShown="0" headerRowDxfId="15" headerRowBorderDxfId="14" tableBorderDxfId="13" headerRowCellStyle="Normal 3">
  <autoFilter ref="A2:J1665" xr:uid="{054336AA-C651-45D3-91E1-FB56615F3D53}"/>
  <tableColumns count="10">
    <tableColumn id="3" xr3:uid="{4BA26F10-85B2-4F5E-B3CC-C68D0923C0AF}" name="Code"/>
    <tableColumn id="4" xr3:uid="{B0262F71-2A51-4796-8398-A6F60805D0F0}" name="Description"/>
    <tableColumn id="8" xr3:uid="{34C79B6C-6208-48C7-BDF5-6E31B993925F}" name="SubTotal"/>
    <tableColumn id="1" xr3:uid="{B40FA3BA-4A92-4744-9546-5D908EFE048D}" name="Current Spend" dataDxfId="12"/>
    <tableColumn id="2" xr3:uid="{141F1321-4B02-4DF8-9E2C-EBC7276C1767}" name="Code2" dataDxfId="11">
      <calculatedColumnFormula>REPLACE(A3,1,0,"A")</calculatedColumnFormula>
    </tableColumn>
    <tableColumn id="5" xr3:uid="{7F75A454-0E2F-4480-A0B5-604FFD53B0A8}" name="Category" dataDxfId="10">
      <calculatedColumnFormula>LEN(NRM_CostX[[#This Row],[Code2]])-LEN(SUBSTITUTE(NRM_CostX[[#This Row],[Code2]],".",""))</calculatedColumnFormula>
    </tableColumn>
    <tableColumn id="6" xr3:uid="{35FED285-85BD-42B2-89E0-9DA439F08305}" name="Cat1" dataDxfId="9">
      <calculatedColumnFormula>IF(NRM_CostX[[#This Row],[Category]]=0, NRM_CostX[[#This Row],[Code]] &amp; " " &amp; NRM_CostX[[#This Row],[Description]], OFFSET(NRM_CostX[[#This Row],[Cat1]],-1,0))</calculatedColumnFormula>
    </tableColumn>
    <tableColumn id="7" xr3:uid="{AE9189A1-CB04-41E8-BE59-552D7236D116}" name="Cat2" dataDxfId="8">
      <calculatedColumnFormula>IF(NRM_CostX[[#This Row],[Category]]=1, NRM_CostX[[#This Row],[Code]] &amp; " " &amp; NRM_CostX[[#This Row],[Description]], IF(NRM_CostX[[#This Row],[Category]] = 0, "", OFFSET(NRM_CostX[[#This Row],[Cat2]],-1,0)))</calculatedColumnFormula>
    </tableColumn>
    <tableColumn id="9" xr3:uid="{164378F5-4E5C-4664-B2F9-D6CF113B71B1}" name="Cat3" dataDxfId="7">
      <calculatedColumnFormula>IF(NRM_CostX[[#This Row],[Category]]=2, NRM_CostX[[#This Row],[Code]] &amp; " " &amp; NRM_CostX[[#This Row],[Description]], IF(OR(NRM_CostX[[#This Row],[Category]] = 1, NRM_CostX[[#This Row],[Category]] = 0),  "",OFFSET(NRM_CostX[[#This Row],[Cat3]],-1,0)))</calculatedColumnFormula>
    </tableColumn>
    <tableColumn id="10" xr3:uid="{B09F88A4-04F3-4EC9-8243-359F28EDB66F}" name="Cat4" dataDxfId="6">
      <calculatedColumnFormula>IF(NRM_CostX[[#This Row],[Category]]=3, NRM_CostX[[#This Row],[Code]] &amp; " " &amp; NRM_CostX[[#This Row],[Description]], IF(OR(NRM_CostX[[#This Row],[Category]] = 1, NRM_CostX[[#This Row],[Category]] = 0,NRM_CostX[[#This Row],[Category]] = 2 ),  "",OFFSET(NRM_CostX[[#This Row],[Cat4]],-1,0)))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6D13F4-C0F0-4EA3-8758-16D17D2DFAA8}" name="C_Items" displayName="C_Items" ref="A1:E19" totalsRowShown="0">
  <autoFilter ref="A1:E19" xr:uid="{A9E3A1BA-F385-44F2-9410-68E19FB48AAA}"/>
  <tableColumns count="5">
    <tableColumn id="5" xr3:uid="{C1B93BE6-DBD6-4224-818D-8629AB8E2C9A}" name="Project ID"/>
    <tableColumn id="7" xr3:uid="{260017D6-24B5-456A-96EA-28FF788BE3F4}" name="ID"/>
    <tableColumn id="6" xr3:uid="{C59EB026-8C61-4BC8-AAD5-12FA419EAD3E}" name="Item"/>
    <tableColumn id="2" xr3:uid="{FE6B4B42-8F6E-4420-9E35-F097738D1BAA}" name="Budget" dataDxfId="118"/>
    <tableColumn id="3" xr3:uid="{66701342-03E1-4E7E-A7BD-FA819AB86A88}" name="Spend to Date " dataDxfId="1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A4E7B6-5FFA-432A-BE19-E747F75D401C}" name="Table3" displayName="Table3" ref="A2:J15" totalsRowShown="0" headerRowDxfId="116" tableBorderDxfId="115">
  <autoFilter ref="A2:J15" xr:uid="{833164AA-30DD-48C6-9334-028F7CE627AA}"/>
  <tableColumns count="10">
    <tableColumn id="15" xr3:uid="{22E46CBA-6409-44AF-808A-23A7D52634BB}" name="Project ID" dataDxfId="114"/>
    <tableColumn id="4" xr3:uid="{BE5AFEBC-C89F-41D4-9395-3831A5078AF2}" name="Date Raised" dataDxfId="113"/>
    <tableColumn id="5" xr3:uid="{285A6AF5-C90B-4B1D-B2AB-C223B18DBBF1}" name="Category"/>
    <tableColumn id="6" xr3:uid="{9356C5DF-EA67-4926-ADED-CE046263D550}" name="Issue Title"/>
    <tableColumn id="7" xr3:uid="{F400893E-1B07-47EC-8B6F-0921B8E45BCE}" name="Description and Impact"/>
    <tableColumn id="9" xr3:uid="{35B754D7-D717-4A8B-BF15-2E81D63C380A}" name="Status"/>
    <tableColumn id="11" xr3:uid="{C0261E90-9325-4D2A-9852-976C4BC3E5BC}" name="Cost "/>
    <tableColumn id="12" xr3:uid="{005A5AD0-3BE6-41C6-ABC7-87E6BD218DFE}" name="Mitigation"/>
    <tableColumn id="13" xr3:uid="{17CAD128-0244-4475-9C02-A3C9A909A597}" name="Action by Date " dataDxfId="112"/>
    <tableColumn id="1" xr3:uid="{44C1158C-A59A-4608-A096-4B92EFAB0C3B}" name="Owner" dataDxfId="1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ED76B19-61C1-4492-892A-E50DB0E01B47}" name="CH_2" displayName="CH_2" ref="A6:S101" totalsRowShown="0" headerRowDxfId="110" headerRowBorderDxfId="109" tableBorderDxfId="108">
  <autoFilter ref="A6:S101" xr:uid="{36845CC1-964F-4C59-A819-FF3B9EAF0B45}"/>
  <sortState xmlns:xlrd2="http://schemas.microsoft.com/office/spreadsheetml/2017/richdata2" ref="A7:R101">
    <sortCondition ref="Q6:Q101"/>
  </sortState>
  <tableColumns count="19">
    <tableColumn id="42" xr3:uid="{B9DD6E8E-8F17-4706-BC01-EDD9263FE2DD}" name="Project ID" dataDxfId="107"/>
    <tableColumn id="43" xr3:uid="{B9AAB982-DC3C-4500-AC53-17A02F7B2014}" name="Change ID" dataDxfId="106"/>
    <tableColumn id="44" xr3:uid="{3F6596D4-F283-44BA-8DC1-A5ED0039B8E5}" name="Change Title"/>
    <tableColumn id="45" xr3:uid="{824E1EEB-F615-45FD-A3C5-A34FCB53360C}" name="Description of Change "/>
    <tableColumn id="46" xr3:uid="{A5750949-2E2F-4070-BEAD-21E348896561}" name="Reason for Change "/>
    <tableColumn id="47" xr3:uid="{1E30D560-FFD6-4B97-9123-B86C70620D13}" name="Priority"/>
    <tableColumn id="50" xr3:uid="{B9DDF7DC-32D9-45BB-A54A-4910DE99F71E}" name="Date Raised" dataDxfId="105"/>
    <tableColumn id="60" xr3:uid="{DD11CF09-4985-459C-AD50-CE5E318C8B10}" name="Budget (Gross) for Change Control" dataDxfId="104"/>
    <tableColumn id="61" xr3:uid="{B7F3FDB9-2066-4884-817B-CF67209AE47D}" name="Change Control Cost" dataDxfId="103"/>
    <tableColumn id="62" xr3:uid="{C7CB1E09-B690-412A-8A4A-192C4D6A06FA}" name="Value of Change Request (Gross)"/>
    <tableColumn id="63" xr3:uid="{F6C97BF8-0F57-48BE-AE01-1CE70337EC8B}" name="Programme Impact (No of days)"/>
    <tableColumn id="66" xr3:uid="{1F96B56C-9010-4130-964D-A411C674F108}" name="Any Other Implications"/>
    <tableColumn id="67" xr3:uid="{B6F2E027-1B39-43A6-B639-14D9821DE2DF}" name="Funding"/>
    <tableColumn id="68" xr3:uid="{BA22DA8E-DF81-4A2C-BF7F-218D83922757}" name="Confirm Approved / Rejected / Pending"/>
    <tableColumn id="69" xr3:uid="{AEF3CC9E-5C38-4BA0-9FB4-E53D087644E8}" name="Client Decision Required  " dataDxfId="102"/>
    <tableColumn id="70" xr3:uid="{8458986D-4400-4AFA-923A-2776924AB16A}" name="Date of Decision" dataDxfId="101"/>
    <tableColumn id="71" xr3:uid="{9CE8EC08-7CCC-4FAD-B027-4E31E11F0C24}" name="Status"/>
    <tableColumn id="72" xr3:uid="{89567B69-1098-4688-8D68-6D6DAF5E6F7A}" name="Comments"/>
    <tableColumn id="1" xr3:uid="{98F8B4EE-9EEB-4EFA-8DE5-38C6779E6203}" name="Owner" dataDxfId="10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01093B-AAF6-4FE2-9158-27C816E4FD79}" name="EW" displayName="EW" ref="A2:K8" totalsRowShown="0" headerRowDxfId="99" tableBorderDxfId="98">
  <autoFilter ref="A2:K8" xr:uid="{6E282BEC-6F6E-4B5E-956F-E0A6B9E660D0}"/>
  <tableColumns count="11">
    <tableColumn id="2" xr3:uid="{32B5ECFD-ACB2-406F-AF7E-3587E1E72FB2}" name="Project ID" dataDxfId="97"/>
    <tableColumn id="4" xr3:uid="{49B727D8-0CD2-4B02-AD73-42628A52D774}" name="EW No."/>
    <tableColumn id="5" xr3:uid="{E046F1E0-EFDD-4442-95E5-59A16D63E3B4}" name="Title"/>
    <tableColumn id="18" xr3:uid="{184444F8-AF0A-4A11-AF4C-476B9C688280}" name="Category"/>
    <tableColumn id="6" xr3:uid="{157F9486-BE11-48A5-872E-3D8F2882D950}" name="Notification of"/>
    <tableColumn id="7" xr3:uid="{753C8B9E-B087-40E3-B987-7E750C3E6351}" name="Issue Date" dataDxfId="96"/>
    <tableColumn id="8" xr3:uid="{1BC79497-A8B3-4069-9F22-8806C3E3B3DC}" name="Cost Implications" dataDxfId="95"/>
    <tableColumn id="9" xr3:uid="{AE0F75D3-17FD-416F-8981-04EB51F7BE58}" name="Effect on Programme"/>
    <tableColumn id="10" xr3:uid="{C869441D-5A00-4370-9035-6BD55B917F61}" name="Client Acknowledgement"/>
    <tableColumn id="11" xr3:uid="{9288149B-0792-4549-9FE2-703662AF3D7F}" name="RAG Rating"/>
    <tableColumn id="1" xr3:uid="{95F340A7-E1F6-4308-99FB-057E194756BC}" name="Owner" dataDxfId="9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74BCE6-0529-485D-8C6E-2C65BAD14799}" name="DRL" displayName="DRL" ref="A2:G17" totalsRowShown="0" headerRowDxfId="93" headerRowBorderDxfId="92" tableBorderDxfId="91">
  <autoFilter ref="A2:G17" xr:uid="{5EF30233-2330-4984-8CA4-59387F85A2CF}"/>
  <tableColumns count="7">
    <tableColumn id="2" xr3:uid="{8E145822-4A11-404A-800F-CA520E08FE86}" name="Project ID"/>
    <tableColumn id="4" xr3:uid="{B627D574-1BB3-4EDA-9903-23957DE5D719}" name="ID"/>
    <tableColumn id="5" xr3:uid="{28E4AE6D-6BF4-4A40-B81C-60E249D6D01B}" name="Date" dataDxfId="90"/>
    <tableColumn id="6" xr3:uid="{05ED6A51-C11F-4A1D-9B4C-751E5EAD9D14}" name="Description"/>
    <tableColumn id="7" xr3:uid="{BCEF6C06-071F-4087-8D2A-BDDA03BFD37A}" name="Decision"/>
    <tableColumn id="9" xr3:uid="{B7B81653-ABC9-419C-9B39-64E47FB448DD}" name="Date for Action" dataDxfId="89"/>
    <tableColumn id="10" xr3:uid="{24BBBC2F-E163-4D5A-B22A-BB6DF87C2E02}" name="Statu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48BBD8-F38B-4FFE-8D8B-27254EFC63CC}" name="Action_log" displayName="Action_log" ref="A3:J15" totalsRowShown="0" headerRowDxfId="88" dataDxfId="87" tableBorderDxfId="86">
  <autoFilter ref="A3:J15" xr:uid="{85D73E52-EF4B-45A5-A1C0-0CEAF5606DAD}"/>
  <tableColumns count="10">
    <tableColumn id="2" xr3:uid="{3C12CE4D-088D-4906-B891-E8F7B4BC77F2}" name="Project ID" dataDxfId="85"/>
    <tableColumn id="3" xr3:uid="{1550063B-5078-4EBE-837A-9CADD38DF756}" name="Action ID" dataDxfId="84"/>
    <tableColumn id="17" xr3:uid="{6D2C4BB7-F044-4521-A21E-53CFBD14DCB6}" name="Date Added " dataDxfId="83"/>
    <tableColumn id="18" xr3:uid="{A5142E8B-762C-43F5-A3A0-7F0197735C6D}" name="Action Title" dataDxfId="82"/>
    <tableColumn id="21" xr3:uid="{82860DF2-19F3-47BB-A394-F74A381B34EF}" name="Action Details" dataDxfId="81"/>
    <tableColumn id="7" xr3:uid="{2FB0255A-F179-4E16-BFD5-449EDDE2EA82}" name="Status Update" dataDxfId="80"/>
    <tableColumn id="8" xr3:uid="{7793E1BA-3FDA-4E8B-91A7-375A1433ECA8}" name="Target Closure Date " dataDxfId="79"/>
    <tableColumn id="9" xr3:uid="{A1B79C58-D2CC-43FB-872D-F95F4F5B859B}" name="Status" dataDxfId="78"/>
    <tableColumn id="10" xr3:uid="{063C80FA-5562-4E9A-8271-40637A59E263}" name="RAG" dataDxfId="77"/>
    <tableColumn id="16" xr3:uid="{1CFB5EBA-A56E-462D-8A3A-B5D8A3F0034B}" name="CAL Status " dataDxfId="76">
      <calculatedColumnFormula>IF(Action_log[[#This Row],[Status Update]]="Cleared", 1, IF(Action_log[[#This Row],[Status Update]]="Ongoing", 2, IF(Action_log[[#This Row],[Status Update]]="OVERDUE",3)))</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48C40E-12FA-4F79-9A72-9A0FF23ACBA9}" name="Table1" displayName="Table1" ref="A2:T24" totalsRowShown="0" headerRowDxfId="75" dataDxfId="74">
  <autoFilter ref="A2:T24" xr:uid="{249433E2-C569-4179-83EA-7D3A837F2FFC}"/>
  <tableColumns count="20">
    <tableColumn id="2" xr3:uid="{CA1D1F33-CC66-4E63-A403-8DD1752C763E}" name="Project ID" dataDxfId="73"/>
    <tableColumn id="4" xr3:uid="{21D9E5A1-CA29-43DE-BC7A-B0E82A86DE62}" name="Date Raised" dataDxfId="72"/>
    <tableColumn id="5" xr3:uid="{4DEB5415-2480-4E2B-82E6-819F6109D548}" name="Category" dataDxfId="71"/>
    <tableColumn id="6" xr3:uid="{53749099-04E4-4ED7-901B-CB7C1DD97282}" name="Risk Title" dataDxfId="70"/>
    <tableColumn id="7" xr3:uid="{699CA437-143E-4694-83CB-582FCE3A88FF}" name="Threat/Opportunity " dataDxfId="69"/>
    <tableColumn id="8" xr3:uid="{4B1040B1-63C2-424C-9A65-6BC09C5BFE72}" name="Risk Description" dataDxfId="68"/>
    <tableColumn id="9" xr3:uid="{9422E4DE-339A-4903-B28D-F6D0FB8C5689}" name="Effect of Risk" dataDxfId="67"/>
    <tableColumn id="10" xr3:uid="{9F3028A0-41F0-4819-BC7E-AECA33BC7075}" name="Project Stage" dataDxfId="66"/>
    <tableColumn id="11" xr3:uid="{158D5524-4613-4160-BD38-79A04FDD7042}" name="Status" dataDxfId="65"/>
    <tableColumn id="12" xr3:uid="{F7383DA2-F578-4F6B-9148-C7EF2D772170}" name="Likelihood" dataDxfId="64"/>
    <tableColumn id="13" xr3:uid="{7E1CED2D-3154-4BFB-8A2F-6637BF3B32C9}" name="Impact " dataDxfId="63"/>
    <tableColumn id="14" xr3:uid="{B8333089-BE3E-4EDC-86C0-5E77AAC488A5}" name="Risk Score " dataDxfId="62"/>
    <tableColumn id="16" xr3:uid="{FF5CE6CB-EA7D-4FDB-B156-A376AA6538E4}" name="Cost " dataDxfId="61"/>
    <tableColumn id="17" xr3:uid="{EA33C8E2-D2C4-404D-B7F8-E07641D4075D}" name="Risk Control Measures" dataDxfId="60"/>
    <tableColumn id="18" xr3:uid="{C1047127-6ED5-4B75-B203-2BD0D9CAE855}" name="Action by Date " dataDxfId="59"/>
    <tableColumn id="19" xr3:uid="{AF3E0711-CC2C-4EB7-869C-2439F752329B}" name="Mitigated Likelihood" dataDxfId="58"/>
    <tableColumn id="20" xr3:uid="{1A9D523D-DA42-4C42-BE29-14B814B6AD26}" name="Mitigated Impact" dataDxfId="57"/>
    <tableColumn id="21" xr3:uid="{D3C9E7F9-607E-48AA-9A54-3F95D2D3DEEF}" name="Mitigated Risk Score" dataDxfId="56"/>
    <tableColumn id="22" xr3:uid="{D2B7FE73-580F-42AC-8FC1-69721D99350C}" name="Mitigated Cost" dataDxfId="55" dataCellStyle="Currency"/>
    <tableColumn id="1" xr3:uid="{95C5B8F8-B20B-4D1B-95C7-B03B1540520D}" name="Owner" dataDxfId="5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B04D014-2A9D-4FA9-B244-39DF88A89C98}" name="E_list" displayName="E_list" ref="A1:B13" totalsRowShown="0">
  <autoFilter ref="A1:B13" xr:uid="{D96FF7D7-3CDD-40BD-AEF0-BFC5D163208E}"/>
  <tableColumns count="2">
    <tableColumn id="1" xr3:uid="{EA895B28-7DD4-4966-90CD-A0174414730F}" name="Name" dataDxfId="53"/>
    <tableColumn id="2" xr3:uid="{87126BEC-4350-43BE-8723-4AEF66FB56EA}" name="Pos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59"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0930CE2-5214-40CF-AB11-52D0476423D9}">
  <we:reference id="db18cc72-1a17-45df-b60e-7ffb655e8af5" version="1.0.0.2" store="EXCatalog" storeType="EXCatalog"/>
  <we:alternateReferences>
    <we:reference id="WA104381701" version="1.0.0.2" store="en-GB" storeType="OMEX"/>
  </we:alternateReferences>
  <we:properties/>
  <we:bindings>
    <we:binding id="currentSelection" type="table" appref="{BE75B783-42B9-4086-A85C-BAF1D6226B04}"/>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6FEC-3425-421C-B1F0-1D95FA5C843C}">
  <sheetPr codeName="Sheet16"/>
  <dimension ref="A1:C5"/>
  <sheetViews>
    <sheetView tabSelected="1" workbookViewId="0">
      <selection activeCell="B3" sqref="B3:B5"/>
    </sheetView>
  </sheetViews>
  <sheetFormatPr defaultRowHeight="14.5" x14ac:dyDescent="0.35"/>
  <cols>
    <col min="1" max="1" width="22.7265625" customWidth="1"/>
    <col min="2" max="2" width="14.453125" customWidth="1"/>
    <col min="3" max="3" width="44.7265625" customWidth="1"/>
  </cols>
  <sheetData>
    <row r="1" spans="1:3" ht="32.25" customHeight="1" x14ac:dyDescent="0.35">
      <c r="A1" t="s">
        <v>3186</v>
      </c>
    </row>
    <row r="2" spans="1:3" ht="15" thickBot="1" x14ac:dyDescent="0.4">
      <c r="A2" s="80" t="s">
        <v>212</v>
      </c>
      <c r="B2" s="25" t="s">
        <v>48</v>
      </c>
      <c r="C2" s="81" t="s">
        <v>3178</v>
      </c>
    </row>
    <row r="3" spans="1:3" ht="15" thickBot="1" x14ac:dyDescent="0.4">
      <c r="A3" s="43">
        <v>543341</v>
      </c>
      <c r="B3" s="44" t="s">
        <v>3125</v>
      </c>
      <c r="C3" t="s">
        <v>3179</v>
      </c>
    </row>
    <row r="4" spans="1:3" ht="15" thickBot="1" x14ac:dyDescent="0.4">
      <c r="A4" s="43">
        <v>346321</v>
      </c>
      <c r="B4" s="44" t="s">
        <v>3124</v>
      </c>
      <c r="C4" t="s">
        <v>3180</v>
      </c>
    </row>
    <row r="5" spans="1:3" x14ac:dyDescent="0.35">
      <c r="A5" s="43">
        <v>678426</v>
      </c>
      <c r="B5" s="44" t="s">
        <v>3126</v>
      </c>
      <c r="C5" t="s">
        <v>3181</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C67A8-7DD6-49D3-A76F-10A9928FC1F7}">
  <sheetPr codeName="Sheet4"/>
  <dimension ref="A1:W36"/>
  <sheetViews>
    <sheetView zoomScale="58" workbookViewId="0">
      <selection activeCell="D4" sqref="D4"/>
    </sheetView>
  </sheetViews>
  <sheetFormatPr defaultColWidth="9.1796875" defaultRowHeight="14.5" x14ac:dyDescent="0.35"/>
  <cols>
    <col min="1" max="1" width="53" style="1" customWidth="1"/>
    <col min="2" max="2" width="20" style="15" customWidth="1"/>
    <col min="3" max="3" width="17.7265625" style="1" customWidth="1"/>
    <col min="4" max="4" width="154.54296875" style="1" customWidth="1"/>
    <col min="5" max="5" width="22.7265625" style="1" customWidth="1"/>
    <col min="6" max="6" width="171.7265625" style="1" customWidth="1"/>
    <col min="7" max="7" width="62.26953125" style="1" customWidth="1"/>
    <col min="8" max="8" width="17.26953125" style="1" customWidth="1"/>
    <col min="9" max="9" width="16.26953125" style="1" customWidth="1"/>
    <col min="10" max="10" width="15.453125" style="1" customWidth="1"/>
    <col min="11" max="11" width="17.54296875" style="1" customWidth="1"/>
    <col min="12" max="12" width="13.453125" style="1" customWidth="1"/>
    <col min="13" max="13" width="11.54296875" style="72" bestFit="1" customWidth="1"/>
    <col min="14" max="14" width="111.453125" style="1" customWidth="1"/>
    <col min="15" max="15" width="21.1796875" style="15" customWidth="1"/>
    <col min="16" max="16" width="16.7265625" style="1" customWidth="1"/>
    <col min="17" max="17" width="15.26953125" style="1" customWidth="1"/>
    <col min="18" max="18" width="16.54296875" style="1" customWidth="1"/>
    <col min="19" max="19" width="11.54296875" style="74" bestFit="1" customWidth="1"/>
    <col min="20" max="21" width="8.7265625"/>
    <col min="22" max="22" width="10.7265625" bestFit="1" customWidth="1"/>
    <col min="23" max="23" width="8.7265625" customWidth="1"/>
    <col min="24" max="16384" width="9.1796875" style="1"/>
  </cols>
  <sheetData>
    <row r="1" spans="1:23" ht="75" customHeight="1" x14ac:dyDescent="0.35">
      <c r="A1" s="79" t="s">
        <v>3356</v>
      </c>
    </row>
    <row r="2" spans="1:23" s="3" customFormat="1" ht="15" customHeight="1" x14ac:dyDescent="0.35">
      <c r="A2" s="11" t="s">
        <v>212</v>
      </c>
      <c r="B2" s="31" t="s">
        <v>0</v>
      </c>
      <c r="C2" s="11" t="s">
        <v>1</v>
      </c>
      <c r="D2" s="11" t="s">
        <v>16</v>
      </c>
      <c r="E2" s="11" t="s">
        <v>17</v>
      </c>
      <c r="F2" s="11" t="s">
        <v>18</v>
      </c>
      <c r="G2" s="11" t="s">
        <v>19</v>
      </c>
      <c r="H2" s="11" t="s">
        <v>20</v>
      </c>
      <c r="I2" s="11" t="s">
        <v>4</v>
      </c>
      <c r="J2" s="12" t="s">
        <v>21</v>
      </c>
      <c r="K2" s="12" t="s">
        <v>22</v>
      </c>
      <c r="L2" s="12" t="s">
        <v>23</v>
      </c>
      <c r="M2" s="71" t="s">
        <v>5</v>
      </c>
      <c r="N2" s="11" t="s">
        <v>24</v>
      </c>
      <c r="O2" s="32" t="s">
        <v>7</v>
      </c>
      <c r="P2" s="13" t="s">
        <v>3155</v>
      </c>
      <c r="Q2" s="13" t="s">
        <v>3156</v>
      </c>
      <c r="R2" s="13" t="s">
        <v>3157</v>
      </c>
      <c r="S2" s="73" t="s">
        <v>3158</v>
      </c>
      <c r="T2" s="93" t="s">
        <v>3246</v>
      </c>
      <c r="U2" s="2"/>
      <c r="V2" s="2"/>
      <c r="W2"/>
    </row>
    <row r="3" spans="1:23" x14ac:dyDescent="0.35">
      <c r="A3" s="1">
        <v>543341</v>
      </c>
      <c r="B3" s="15">
        <v>43766</v>
      </c>
      <c r="C3" s="1" t="s">
        <v>235</v>
      </c>
      <c r="D3" s="1" t="s">
        <v>3113</v>
      </c>
      <c r="E3" s="1" t="s">
        <v>52</v>
      </c>
      <c r="F3" s="1" t="s">
        <v>53</v>
      </c>
      <c r="G3" s="1" t="s">
        <v>3170</v>
      </c>
      <c r="H3" s="1">
        <v>5</v>
      </c>
      <c r="I3" s="1" t="s">
        <v>151</v>
      </c>
      <c r="J3" s="1">
        <v>4</v>
      </c>
      <c r="K3" s="1">
        <v>5</v>
      </c>
      <c r="L3" s="1">
        <v>20</v>
      </c>
      <c r="M3" s="72">
        <v>6356</v>
      </c>
      <c r="N3" s="1" t="s">
        <v>3171</v>
      </c>
      <c r="O3" s="15">
        <v>43812</v>
      </c>
      <c r="P3" s="1">
        <v>3</v>
      </c>
      <c r="Q3" s="1">
        <v>5</v>
      </c>
      <c r="R3" s="1">
        <v>15</v>
      </c>
      <c r="S3" s="74">
        <v>15046</v>
      </c>
      <c r="T3" s="1" t="s">
        <v>3248</v>
      </c>
    </row>
    <row r="4" spans="1:23" x14ac:dyDescent="0.35">
      <c r="A4" s="1">
        <v>543341</v>
      </c>
      <c r="B4" s="15">
        <v>43766</v>
      </c>
      <c r="C4" s="1" t="s">
        <v>236</v>
      </c>
      <c r="D4" s="1" t="s">
        <v>55</v>
      </c>
      <c r="E4" s="1" t="s">
        <v>52</v>
      </c>
      <c r="F4" s="1" t="s">
        <v>56</v>
      </c>
      <c r="G4" s="1" t="s">
        <v>57</v>
      </c>
      <c r="H4" s="1">
        <v>5</v>
      </c>
      <c r="I4" s="1" t="s">
        <v>151</v>
      </c>
      <c r="J4" s="1">
        <v>4</v>
      </c>
      <c r="K4" s="1">
        <v>5</v>
      </c>
      <c r="L4" s="1">
        <v>20</v>
      </c>
      <c r="M4" s="72">
        <v>5718</v>
      </c>
      <c r="N4" s="1" t="s">
        <v>58</v>
      </c>
      <c r="O4" s="15">
        <v>43805</v>
      </c>
      <c r="P4" s="1">
        <v>2</v>
      </c>
      <c r="Q4" s="1">
        <v>3</v>
      </c>
      <c r="R4" s="1">
        <v>6</v>
      </c>
      <c r="S4" s="74">
        <v>11342</v>
      </c>
      <c r="T4" s="1" t="s">
        <v>3248</v>
      </c>
    </row>
    <row r="5" spans="1:23" x14ac:dyDescent="0.35">
      <c r="A5" s="1">
        <v>543341</v>
      </c>
      <c r="B5" s="15">
        <v>43766</v>
      </c>
      <c r="C5" s="1" t="s">
        <v>237</v>
      </c>
      <c r="D5" s="1" t="s">
        <v>59</v>
      </c>
      <c r="E5" s="1" t="s">
        <v>52</v>
      </c>
      <c r="F5" s="1" t="s">
        <v>3433</v>
      </c>
      <c r="G5" s="1" t="s">
        <v>3434</v>
      </c>
      <c r="H5" s="1">
        <v>5</v>
      </c>
      <c r="I5" s="1" t="s">
        <v>151</v>
      </c>
      <c r="J5" s="1">
        <v>4</v>
      </c>
      <c r="K5" s="1">
        <v>4</v>
      </c>
      <c r="L5" s="1">
        <v>16</v>
      </c>
      <c r="M5" s="72">
        <v>2571</v>
      </c>
      <c r="N5" s="1" t="s">
        <v>60</v>
      </c>
      <c r="O5" s="15">
        <v>43867</v>
      </c>
      <c r="P5" s="1">
        <v>2</v>
      </c>
      <c r="Q5" s="1">
        <v>2</v>
      </c>
      <c r="R5" s="1">
        <v>16</v>
      </c>
      <c r="S5" s="74">
        <v>11869</v>
      </c>
      <c r="T5" s="1" t="s">
        <v>3249</v>
      </c>
      <c r="V5" s="8"/>
    </row>
    <row r="6" spans="1:23" ht="24" customHeight="1" x14ac:dyDescent="0.35">
      <c r="A6" s="1">
        <v>543341</v>
      </c>
      <c r="B6" s="15">
        <v>43766</v>
      </c>
      <c r="C6" s="1" t="s">
        <v>235</v>
      </c>
      <c r="D6" s="1" t="s">
        <v>3200</v>
      </c>
      <c r="E6" s="1" t="s">
        <v>52</v>
      </c>
      <c r="F6" s="79" t="s">
        <v>3435</v>
      </c>
      <c r="G6" s="1" t="s">
        <v>3446</v>
      </c>
      <c r="H6" s="1">
        <v>5</v>
      </c>
      <c r="I6" s="1" t="s">
        <v>151</v>
      </c>
      <c r="J6" s="1">
        <v>3</v>
      </c>
      <c r="K6" s="1">
        <v>5</v>
      </c>
      <c r="L6" s="1">
        <v>15</v>
      </c>
      <c r="M6" s="72">
        <v>12096</v>
      </c>
      <c r="N6" s="1" t="s">
        <v>3436</v>
      </c>
      <c r="O6" s="15">
        <v>43860</v>
      </c>
      <c r="P6" s="1">
        <v>3</v>
      </c>
      <c r="Q6" s="1">
        <v>3</v>
      </c>
      <c r="R6" s="1">
        <v>9</v>
      </c>
      <c r="S6" s="74">
        <v>21282</v>
      </c>
      <c r="T6" s="1" t="s">
        <v>3251</v>
      </c>
    </row>
    <row r="7" spans="1:23" x14ac:dyDescent="0.35">
      <c r="A7" s="1">
        <v>543341</v>
      </c>
      <c r="B7" s="15">
        <v>43766</v>
      </c>
      <c r="C7" s="1" t="s">
        <v>237</v>
      </c>
      <c r="D7" s="1" t="s">
        <v>61</v>
      </c>
      <c r="E7" s="1" t="s">
        <v>52</v>
      </c>
      <c r="F7" s="1" t="s">
        <v>3437</v>
      </c>
      <c r="G7" s="1" t="s">
        <v>62</v>
      </c>
      <c r="H7" s="1">
        <v>5</v>
      </c>
      <c r="I7" s="1" t="s">
        <v>151</v>
      </c>
      <c r="J7" s="1">
        <v>4</v>
      </c>
      <c r="K7" s="1">
        <v>3</v>
      </c>
      <c r="L7" s="1">
        <v>12</v>
      </c>
      <c r="M7" s="72">
        <v>991</v>
      </c>
      <c r="N7" s="1" t="s">
        <v>63</v>
      </c>
      <c r="O7" s="15">
        <v>43802</v>
      </c>
      <c r="P7" s="1">
        <v>4</v>
      </c>
      <c r="Q7" s="1">
        <v>3</v>
      </c>
      <c r="R7" s="1">
        <v>12</v>
      </c>
      <c r="S7" s="74">
        <v>7434</v>
      </c>
      <c r="T7" s="1" t="s">
        <v>3254</v>
      </c>
    </row>
    <row r="8" spans="1:23" x14ac:dyDescent="0.35">
      <c r="A8" s="78">
        <v>678426</v>
      </c>
      <c r="B8" s="15">
        <v>43766</v>
      </c>
      <c r="C8" s="1" t="s">
        <v>235</v>
      </c>
      <c r="D8" s="1" t="s">
        <v>64</v>
      </c>
      <c r="E8" s="1" t="s">
        <v>52</v>
      </c>
      <c r="F8" s="1" t="s">
        <v>65</v>
      </c>
      <c r="G8" s="1" t="s">
        <v>66</v>
      </c>
      <c r="H8" s="1">
        <v>5</v>
      </c>
      <c r="I8" s="1" t="s">
        <v>54</v>
      </c>
      <c r="J8" s="1">
        <v>3</v>
      </c>
      <c r="K8" s="1">
        <v>4</v>
      </c>
      <c r="L8" s="1">
        <v>12</v>
      </c>
      <c r="M8" s="72">
        <v>3373</v>
      </c>
      <c r="N8" s="1" t="s">
        <v>67</v>
      </c>
      <c r="O8" s="15">
        <v>43878</v>
      </c>
      <c r="P8" s="1">
        <v>2</v>
      </c>
      <c r="Q8" s="1">
        <v>2</v>
      </c>
      <c r="R8" s="1">
        <v>4</v>
      </c>
      <c r="S8" s="74">
        <v>9227</v>
      </c>
      <c r="T8" s="1" t="s">
        <v>3250</v>
      </c>
    </row>
    <row r="9" spans="1:23" x14ac:dyDescent="0.35">
      <c r="A9" s="78">
        <v>678426</v>
      </c>
      <c r="B9" s="15">
        <v>43766</v>
      </c>
      <c r="C9" s="1" t="s">
        <v>236</v>
      </c>
      <c r="D9" s="1" t="s">
        <v>68</v>
      </c>
      <c r="E9" s="1" t="s">
        <v>52</v>
      </c>
      <c r="F9" s="1" t="s">
        <v>69</v>
      </c>
      <c r="G9" s="1" t="s">
        <v>3438</v>
      </c>
      <c r="H9" s="1">
        <v>5</v>
      </c>
      <c r="I9" s="1" t="s">
        <v>54</v>
      </c>
      <c r="J9" s="1">
        <v>3</v>
      </c>
      <c r="K9" s="1">
        <v>4</v>
      </c>
      <c r="L9" s="1">
        <v>12</v>
      </c>
      <c r="M9" s="72">
        <v>3154</v>
      </c>
      <c r="N9" s="1" t="s">
        <v>70</v>
      </c>
      <c r="O9" s="15">
        <v>43829</v>
      </c>
      <c r="P9" s="1">
        <v>2</v>
      </c>
      <c r="Q9" s="1">
        <v>3</v>
      </c>
      <c r="R9" s="1">
        <v>6</v>
      </c>
      <c r="S9" s="74">
        <v>12561</v>
      </c>
      <c r="T9" s="1" t="s">
        <v>3255</v>
      </c>
    </row>
    <row r="10" spans="1:23" ht="43.5" x14ac:dyDescent="0.35">
      <c r="A10" s="78">
        <v>678426</v>
      </c>
      <c r="B10" s="15">
        <v>43795</v>
      </c>
      <c r="C10" s="1" t="s">
        <v>235</v>
      </c>
      <c r="D10" s="1" t="s">
        <v>71</v>
      </c>
      <c r="E10" s="1" t="s">
        <v>52</v>
      </c>
      <c r="F10" s="79" t="s">
        <v>3198</v>
      </c>
      <c r="G10" s="1" t="s">
        <v>3439</v>
      </c>
      <c r="H10" s="1">
        <v>5</v>
      </c>
      <c r="I10" s="1" t="s">
        <v>54</v>
      </c>
      <c r="J10" s="1">
        <v>3</v>
      </c>
      <c r="K10" s="1">
        <v>4</v>
      </c>
      <c r="L10" s="1">
        <v>12</v>
      </c>
      <c r="M10" s="72">
        <v>11951</v>
      </c>
      <c r="N10" s="1" t="s">
        <v>3440</v>
      </c>
      <c r="O10" s="15">
        <v>43853</v>
      </c>
      <c r="P10" s="1">
        <v>2</v>
      </c>
      <c r="Q10" s="1">
        <v>3</v>
      </c>
      <c r="R10" s="1">
        <v>6</v>
      </c>
      <c r="S10" s="74">
        <v>20894</v>
      </c>
      <c r="T10" s="1" t="s">
        <v>3252</v>
      </c>
    </row>
    <row r="11" spans="1:23" x14ac:dyDescent="0.35">
      <c r="A11" s="78">
        <v>678426</v>
      </c>
      <c r="B11" s="15">
        <v>43795</v>
      </c>
      <c r="C11" s="1" t="s">
        <v>235</v>
      </c>
      <c r="D11" s="1" t="s">
        <v>72</v>
      </c>
      <c r="E11" s="1" t="s">
        <v>25</v>
      </c>
      <c r="F11" s="1" t="s">
        <v>73</v>
      </c>
      <c r="G11" s="1" t="s">
        <v>3197</v>
      </c>
      <c r="H11" s="1">
        <v>5</v>
      </c>
      <c r="I11" s="1" t="s">
        <v>54</v>
      </c>
      <c r="J11" s="1">
        <v>3</v>
      </c>
      <c r="K11" s="1">
        <v>4</v>
      </c>
      <c r="L11" s="1">
        <v>12</v>
      </c>
      <c r="M11" s="72">
        <v>7284</v>
      </c>
      <c r="N11" s="1" t="s">
        <v>74</v>
      </c>
      <c r="O11" s="15">
        <v>43861</v>
      </c>
      <c r="P11" s="1">
        <v>2</v>
      </c>
      <c r="Q11" s="1">
        <v>4</v>
      </c>
      <c r="R11" s="1">
        <v>8</v>
      </c>
      <c r="S11" s="74">
        <v>16914</v>
      </c>
      <c r="T11" s="1" t="s">
        <v>3258</v>
      </c>
    </row>
    <row r="12" spans="1:23" x14ac:dyDescent="0.35">
      <c r="A12" s="78">
        <v>678426</v>
      </c>
      <c r="B12" s="15">
        <v>43766</v>
      </c>
      <c r="C12" s="1" t="s">
        <v>236</v>
      </c>
      <c r="D12" s="1" t="s">
        <v>75</v>
      </c>
      <c r="E12" s="1" t="s">
        <v>52</v>
      </c>
      <c r="F12" s="1" t="s">
        <v>3441</v>
      </c>
      <c r="G12" s="1" t="s">
        <v>76</v>
      </c>
      <c r="H12" s="1">
        <v>5</v>
      </c>
      <c r="I12" s="1" t="s">
        <v>151</v>
      </c>
      <c r="J12" s="1">
        <v>3</v>
      </c>
      <c r="K12" s="1">
        <v>3</v>
      </c>
      <c r="L12" s="1">
        <v>9</v>
      </c>
      <c r="M12" s="72">
        <v>14046</v>
      </c>
      <c r="N12" s="1" t="s">
        <v>3442</v>
      </c>
      <c r="R12" s="1">
        <v>0</v>
      </c>
      <c r="T12" s="1" t="s">
        <v>3256</v>
      </c>
    </row>
    <row r="13" spans="1:23" x14ac:dyDescent="0.35">
      <c r="A13" s="78">
        <v>678426</v>
      </c>
      <c r="B13" s="15">
        <v>43766</v>
      </c>
      <c r="C13" s="1" t="s">
        <v>236</v>
      </c>
      <c r="D13" s="1" t="s">
        <v>77</v>
      </c>
      <c r="E13" s="1" t="s">
        <v>52</v>
      </c>
      <c r="F13" s="1" t="s">
        <v>78</v>
      </c>
      <c r="G13" s="1" t="s">
        <v>3447</v>
      </c>
      <c r="H13" s="1">
        <v>5</v>
      </c>
      <c r="I13" s="1" t="s">
        <v>151</v>
      </c>
      <c r="J13" s="1">
        <v>3</v>
      </c>
      <c r="K13" s="1">
        <v>3</v>
      </c>
      <c r="L13" s="1">
        <v>9</v>
      </c>
      <c r="M13" s="72">
        <v>12953</v>
      </c>
      <c r="N13" s="1" t="s">
        <v>3449</v>
      </c>
      <c r="O13" s="15">
        <v>43860</v>
      </c>
      <c r="P13" s="1">
        <v>2</v>
      </c>
      <c r="Q13" s="1">
        <v>2</v>
      </c>
      <c r="R13" s="1">
        <v>4</v>
      </c>
      <c r="S13" s="74">
        <v>21534</v>
      </c>
      <c r="T13" s="1" t="s">
        <v>3257</v>
      </c>
    </row>
    <row r="14" spans="1:23" x14ac:dyDescent="0.35">
      <c r="A14" s="1">
        <v>543341</v>
      </c>
      <c r="B14" s="15">
        <v>43766</v>
      </c>
      <c r="C14" s="1" t="s">
        <v>237</v>
      </c>
      <c r="D14" s="1" t="s">
        <v>79</v>
      </c>
      <c r="E14" s="1" t="s">
        <v>52</v>
      </c>
      <c r="F14" s="1" t="s">
        <v>3443</v>
      </c>
      <c r="G14" s="1" t="s">
        <v>80</v>
      </c>
      <c r="H14" s="1">
        <v>5</v>
      </c>
      <c r="I14" s="1" t="s">
        <v>151</v>
      </c>
      <c r="J14" s="1">
        <v>2</v>
      </c>
      <c r="K14" s="1">
        <v>4</v>
      </c>
      <c r="L14" s="1">
        <v>8</v>
      </c>
      <c r="M14" s="72">
        <v>2368</v>
      </c>
      <c r="N14" s="1" t="s">
        <v>3444</v>
      </c>
      <c r="O14" s="15">
        <v>43886</v>
      </c>
      <c r="P14" s="1">
        <v>2</v>
      </c>
      <c r="Q14" s="1">
        <v>4</v>
      </c>
      <c r="R14" s="1">
        <v>8</v>
      </c>
      <c r="S14" s="74">
        <v>9186</v>
      </c>
      <c r="T14" s="1" t="s">
        <v>3247</v>
      </c>
    </row>
    <row r="15" spans="1:23" x14ac:dyDescent="0.35">
      <c r="A15" s="1">
        <v>543341</v>
      </c>
      <c r="B15" s="15">
        <v>43766</v>
      </c>
      <c r="C15" s="1" t="s">
        <v>236</v>
      </c>
      <c r="D15" s="1" t="s">
        <v>3172</v>
      </c>
      <c r="E15" s="1" t="s">
        <v>52</v>
      </c>
      <c r="F15" s="1" t="s">
        <v>3173</v>
      </c>
      <c r="G15" s="1" t="s">
        <v>81</v>
      </c>
      <c r="H15" s="1">
        <v>5</v>
      </c>
      <c r="I15" s="1" t="s">
        <v>151</v>
      </c>
      <c r="J15" s="1">
        <v>2</v>
      </c>
      <c r="K15" s="1">
        <v>4</v>
      </c>
      <c r="L15" s="1">
        <v>8</v>
      </c>
      <c r="M15" s="72">
        <v>9443</v>
      </c>
      <c r="N15" s="1" t="s">
        <v>82</v>
      </c>
      <c r="O15" s="15">
        <v>43883</v>
      </c>
      <c r="P15" s="1">
        <v>2</v>
      </c>
      <c r="Q15" s="1">
        <v>4</v>
      </c>
      <c r="R15" s="1">
        <v>8</v>
      </c>
      <c r="S15" s="74">
        <v>15691</v>
      </c>
      <c r="T15" s="1" t="s">
        <v>3249</v>
      </c>
    </row>
    <row r="16" spans="1:23" x14ac:dyDescent="0.35">
      <c r="A16" s="1">
        <v>543341</v>
      </c>
      <c r="B16" s="15">
        <v>43766</v>
      </c>
      <c r="C16" s="1" t="s">
        <v>236</v>
      </c>
      <c r="D16" s="1" t="s">
        <v>3201</v>
      </c>
      <c r="E16" s="1" t="s">
        <v>52</v>
      </c>
      <c r="F16" s="1" t="s">
        <v>3202</v>
      </c>
      <c r="G16" s="1" t="s">
        <v>3445</v>
      </c>
      <c r="H16" s="1">
        <v>5</v>
      </c>
      <c r="I16" s="1" t="s">
        <v>151</v>
      </c>
      <c r="J16" s="1">
        <v>2</v>
      </c>
      <c r="K16" s="1">
        <v>3</v>
      </c>
      <c r="L16" s="1">
        <v>6</v>
      </c>
      <c r="M16" s="72">
        <v>5168</v>
      </c>
      <c r="N16" s="1" t="s">
        <v>3206</v>
      </c>
      <c r="O16" s="15">
        <v>43827</v>
      </c>
      <c r="P16" s="1">
        <v>2</v>
      </c>
      <c r="Q16" s="1">
        <v>2</v>
      </c>
      <c r="R16" s="1">
        <v>4</v>
      </c>
      <c r="S16" s="74">
        <v>11290</v>
      </c>
      <c r="T16" s="1" t="s">
        <v>3251</v>
      </c>
    </row>
    <row r="17" spans="1:20" x14ac:dyDescent="0.35">
      <c r="A17" s="1">
        <v>543341</v>
      </c>
      <c r="B17" s="15">
        <v>43766</v>
      </c>
      <c r="C17" s="1" t="s">
        <v>237</v>
      </c>
      <c r="D17" s="1" t="s">
        <v>83</v>
      </c>
      <c r="E17" s="1" t="s">
        <v>84</v>
      </c>
      <c r="F17" s="1" t="s">
        <v>3174</v>
      </c>
      <c r="G17" s="1" t="s">
        <v>85</v>
      </c>
      <c r="H17" s="1">
        <v>5</v>
      </c>
      <c r="I17" s="1" t="s">
        <v>54</v>
      </c>
      <c r="J17" s="1">
        <v>2</v>
      </c>
      <c r="K17" s="1">
        <v>3</v>
      </c>
      <c r="L17" s="1">
        <v>6</v>
      </c>
      <c r="M17" s="72">
        <v>11576</v>
      </c>
      <c r="N17" s="1" t="s">
        <v>86</v>
      </c>
      <c r="O17" s="15">
        <v>43819</v>
      </c>
      <c r="P17" s="1">
        <v>2</v>
      </c>
      <c r="Q17" s="1">
        <v>3</v>
      </c>
      <c r="R17" s="1">
        <v>6</v>
      </c>
      <c r="S17" s="74">
        <v>17028</v>
      </c>
      <c r="T17" s="1" t="s">
        <v>3251</v>
      </c>
    </row>
    <row r="18" spans="1:20" x14ac:dyDescent="0.35">
      <c r="A18" s="1">
        <v>543341</v>
      </c>
      <c r="B18" s="15">
        <v>43766</v>
      </c>
      <c r="C18" s="1" t="s">
        <v>236</v>
      </c>
      <c r="D18" s="1" t="s">
        <v>87</v>
      </c>
      <c r="E18" s="1" t="s">
        <v>52</v>
      </c>
      <c r="F18" s="1" t="s">
        <v>88</v>
      </c>
      <c r="G18" s="1" t="s">
        <v>89</v>
      </c>
      <c r="H18" s="1">
        <v>5</v>
      </c>
      <c r="I18" s="1" t="s">
        <v>151</v>
      </c>
      <c r="J18" s="1">
        <v>2</v>
      </c>
      <c r="K18" s="1">
        <v>3</v>
      </c>
      <c r="L18" s="1">
        <v>6</v>
      </c>
      <c r="M18" s="72">
        <v>7796</v>
      </c>
      <c r="N18" s="1" t="s">
        <v>3450</v>
      </c>
      <c r="R18" s="1">
        <v>0</v>
      </c>
      <c r="T18" s="1" t="s">
        <v>3251</v>
      </c>
    </row>
    <row r="19" spans="1:20" x14ac:dyDescent="0.35">
      <c r="A19" s="1">
        <v>346321</v>
      </c>
      <c r="B19" s="15">
        <v>43766</v>
      </c>
      <c r="C19" s="1" t="s">
        <v>237</v>
      </c>
      <c r="D19" s="1" t="s">
        <v>90</v>
      </c>
      <c r="E19" s="1" t="s">
        <v>84</v>
      </c>
      <c r="F19" s="1" t="s">
        <v>3175</v>
      </c>
      <c r="G19" s="1" t="s">
        <v>3199</v>
      </c>
      <c r="H19" s="1">
        <v>5</v>
      </c>
      <c r="I19" s="1" t="s">
        <v>151</v>
      </c>
      <c r="J19" s="1">
        <v>3</v>
      </c>
      <c r="K19" s="1">
        <v>2</v>
      </c>
      <c r="L19" s="1">
        <v>6</v>
      </c>
      <c r="M19" s="72">
        <v>9049</v>
      </c>
      <c r="N19" s="1" t="s">
        <v>3176</v>
      </c>
      <c r="R19" s="1">
        <v>0</v>
      </c>
      <c r="T19" s="1" t="s">
        <v>3253</v>
      </c>
    </row>
    <row r="20" spans="1:20" x14ac:dyDescent="0.35">
      <c r="A20" s="1">
        <v>346321</v>
      </c>
      <c r="B20" s="15">
        <v>43766</v>
      </c>
      <c r="C20" s="1" t="s">
        <v>236</v>
      </c>
      <c r="D20" s="1" t="s">
        <v>91</v>
      </c>
      <c r="E20" s="1" t="s">
        <v>52</v>
      </c>
      <c r="F20" s="1" t="s">
        <v>92</v>
      </c>
      <c r="G20" s="1" t="s">
        <v>3204</v>
      </c>
      <c r="H20" s="1">
        <v>5</v>
      </c>
      <c r="I20" s="1" t="s">
        <v>151</v>
      </c>
      <c r="J20" s="1">
        <v>3</v>
      </c>
      <c r="K20" s="1">
        <v>2</v>
      </c>
      <c r="L20" s="1">
        <v>6</v>
      </c>
      <c r="M20" s="72">
        <v>10806</v>
      </c>
      <c r="N20" s="1" t="s">
        <v>93</v>
      </c>
      <c r="R20" s="1">
        <v>0</v>
      </c>
      <c r="T20" s="1" t="s">
        <v>3250</v>
      </c>
    </row>
    <row r="21" spans="1:20" x14ac:dyDescent="0.35">
      <c r="A21" s="1">
        <v>346321</v>
      </c>
      <c r="B21" s="15">
        <v>43766</v>
      </c>
      <c r="C21" s="1" t="s">
        <v>235</v>
      </c>
      <c r="D21" s="1" t="s">
        <v>94</v>
      </c>
      <c r="E21" s="1" t="s">
        <v>95</v>
      </c>
      <c r="F21" s="1" t="s">
        <v>96</v>
      </c>
      <c r="G21" s="1" t="s">
        <v>97</v>
      </c>
      <c r="H21" s="1">
        <v>5</v>
      </c>
      <c r="I21" s="1" t="s">
        <v>151</v>
      </c>
      <c r="J21" s="1">
        <v>3</v>
      </c>
      <c r="K21" s="1">
        <v>2</v>
      </c>
      <c r="L21" s="1">
        <v>6</v>
      </c>
      <c r="M21" s="72">
        <v>4464</v>
      </c>
      <c r="N21" s="1" t="s">
        <v>98</v>
      </c>
      <c r="R21" s="1">
        <v>0</v>
      </c>
      <c r="T21" s="1" t="s">
        <v>3253</v>
      </c>
    </row>
    <row r="22" spans="1:20" x14ac:dyDescent="0.35">
      <c r="A22" s="1">
        <v>346321</v>
      </c>
      <c r="B22" s="15">
        <v>43766</v>
      </c>
      <c r="C22" s="1" t="s">
        <v>237</v>
      </c>
      <c r="D22" s="1" t="s">
        <v>99</v>
      </c>
      <c r="E22" s="1" t="s">
        <v>52</v>
      </c>
      <c r="F22" s="1" t="s">
        <v>100</v>
      </c>
      <c r="G22" s="1" t="s">
        <v>3205</v>
      </c>
      <c r="H22" s="1">
        <v>5</v>
      </c>
      <c r="I22" s="1" t="s">
        <v>54</v>
      </c>
      <c r="J22" s="1">
        <v>2</v>
      </c>
      <c r="K22" s="1">
        <v>3</v>
      </c>
      <c r="L22" s="1">
        <v>6</v>
      </c>
      <c r="M22" s="72">
        <v>12575</v>
      </c>
      <c r="N22" s="1" t="s">
        <v>3426</v>
      </c>
      <c r="O22" s="15">
        <v>43803</v>
      </c>
      <c r="P22" s="1">
        <v>2</v>
      </c>
      <c r="Q22" s="1">
        <v>2</v>
      </c>
      <c r="R22" s="1">
        <v>4</v>
      </c>
      <c r="S22" s="74">
        <v>21811</v>
      </c>
      <c r="T22" s="1" t="s">
        <v>3252</v>
      </c>
    </row>
    <row r="23" spans="1:20" x14ac:dyDescent="0.35">
      <c r="A23" s="1">
        <v>346321</v>
      </c>
      <c r="B23" s="15">
        <v>43766</v>
      </c>
      <c r="C23" s="1" t="s">
        <v>235</v>
      </c>
      <c r="D23" s="1" t="s">
        <v>101</v>
      </c>
      <c r="E23" s="1" t="s">
        <v>52</v>
      </c>
      <c r="F23" s="1" t="s">
        <v>102</v>
      </c>
      <c r="G23" s="1" t="s">
        <v>3177</v>
      </c>
      <c r="H23" s="1">
        <v>5</v>
      </c>
      <c r="I23" s="1" t="s">
        <v>54</v>
      </c>
      <c r="J23" s="1">
        <v>3</v>
      </c>
      <c r="K23" s="1">
        <v>1</v>
      </c>
      <c r="L23" s="1">
        <v>3</v>
      </c>
      <c r="M23" s="72">
        <v>2016</v>
      </c>
      <c r="N23" s="1" t="s">
        <v>103</v>
      </c>
      <c r="O23" s="15">
        <v>43834</v>
      </c>
      <c r="P23" s="1">
        <v>1</v>
      </c>
      <c r="Q23" s="1">
        <v>2</v>
      </c>
      <c r="R23" s="1">
        <v>2</v>
      </c>
      <c r="S23" s="74">
        <v>8381</v>
      </c>
      <c r="T23" s="1" t="s">
        <v>3251</v>
      </c>
    </row>
    <row r="24" spans="1:20" x14ac:dyDescent="0.35">
      <c r="A24" s="1">
        <v>346321</v>
      </c>
      <c r="B24" s="15">
        <v>43766</v>
      </c>
      <c r="C24" s="1" t="s">
        <v>237</v>
      </c>
      <c r="D24" s="1" t="s">
        <v>104</v>
      </c>
      <c r="E24" s="1" t="s">
        <v>52</v>
      </c>
      <c r="F24" s="1" t="s">
        <v>105</v>
      </c>
      <c r="G24" s="1" t="s">
        <v>106</v>
      </c>
      <c r="H24" s="1">
        <v>5</v>
      </c>
      <c r="I24" s="1" t="s">
        <v>54</v>
      </c>
      <c r="J24" s="1">
        <v>3</v>
      </c>
      <c r="K24" s="1">
        <v>1</v>
      </c>
      <c r="L24" s="1">
        <v>3</v>
      </c>
      <c r="M24" s="72">
        <v>1839</v>
      </c>
      <c r="N24" s="1" t="s">
        <v>107</v>
      </c>
      <c r="R24" s="1">
        <v>0</v>
      </c>
      <c r="T24" s="1" t="s">
        <v>3252</v>
      </c>
    </row>
    <row r="36" spans="2:2" x14ac:dyDescent="0.35">
      <c r="B36" s="78"/>
    </row>
  </sheetData>
  <pageMargins left="0.7" right="0.7" top="0.75" bottom="0.75" header="0.3" footer="0.3"/>
  <pageSetup paperSize="9" orientation="portrait" verticalDpi="3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580A-270F-46AA-8C67-7E72F53804DF}">
  <dimension ref="A1:B13"/>
  <sheetViews>
    <sheetView workbookViewId="0">
      <selection activeCell="D30" sqref="D30"/>
    </sheetView>
  </sheetViews>
  <sheetFormatPr defaultRowHeight="14.5" x14ac:dyDescent="0.35"/>
  <cols>
    <col min="1" max="1" width="21.26953125" customWidth="1"/>
    <col min="2" max="2" width="13.54296875" customWidth="1"/>
  </cols>
  <sheetData>
    <row r="1" spans="1:2" x14ac:dyDescent="0.35">
      <c r="A1" t="s">
        <v>3259</v>
      </c>
      <c r="B1" t="s">
        <v>3260</v>
      </c>
    </row>
    <row r="2" spans="1:2" ht="15.5" x14ac:dyDescent="0.35">
      <c r="A2" s="91" t="s">
        <v>3247</v>
      </c>
      <c r="B2" t="s">
        <v>3261</v>
      </c>
    </row>
    <row r="3" spans="1:2" ht="15.5" x14ac:dyDescent="0.35">
      <c r="A3" s="91" t="s">
        <v>3248</v>
      </c>
      <c r="B3" t="s">
        <v>3261</v>
      </c>
    </row>
    <row r="4" spans="1:2" ht="15.5" x14ac:dyDescent="0.35">
      <c r="A4" s="91" t="s">
        <v>3249</v>
      </c>
      <c r="B4" t="s">
        <v>3261</v>
      </c>
    </row>
    <row r="5" spans="1:2" ht="15.5" x14ac:dyDescent="0.35">
      <c r="A5" s="91" t="s">
        <v>3250</v>
      </c>
      <c r="B5" t="s">
        <v>3261</v>
      </c>
    </row>
    <row r="6" spans="1:2" ht="15.5" x14ac:dyDescent="0.35">
      <c r="A6" s="91" t="s">
        <v>3251</v>
      </c>
      <c r="B6" t="s">
        <v>3261</v>
      </c>
    </row>
    <row r="7" spans="1:2" ht="15.5" x14ac:dyDescent="0.35">
      <c r="A7" s="91" t="s">
        <v>3252</v>
      </c>
      <c r="B7" t="s">
        <v>3261</v>
      </c>
    </row>
    <row r="8" spans="1:2" ht="15.5" x14ac:dyDescent="0.35">
      <c r="A8" s="91" t="s">
        <v>3253</v>
      </c>
      <c r="B8" t="s">
        <v>3261</v>
      </c>
    </row>
    <row r="9" spans="1:2" ht="15.5" x14ac:dyDescent="0.35">
      <c r="A9" s="91" t="s">
        <v>3254</v>
      </c>
      <c r="B9" t="s">
        <v>3262</v>
      </c>
    </row>
    <row r="10" spans="1:2" ht="15.5" x14ac:dyDescent="0.35">
      <c r="A10" s="91" t="s">
        <v>3255</v>
      </c>
      <c r="B10" t="s">
        <v>3262</v>
      </c>
    </row>
    <row r="11" spans="1:2" ht="15.5" x14ac:dyDescent="0.35">
      <c r="A11" s="91" t="s">
        <v>3256</v>
      </c>
      <c r="B11" t="s">
        <v>3262</v>
      </c>
    </row>
    <row r="12" spans="1:2" ht="15.5" x14ac:dyDescent="0.35">
      <c r="A12" s="91" t="s">
        <v>3257</v>
      </c>
      <c r="B12" t="s">
        <v>3262</v>
      </c>
    </row>
    <row r="13" spans="1:2" ht="15.5" x14ac:dyDescent="0.35">
      <c r="A13" s="91" t="s">
        <v>3258</v>
      </c>
      <c r="B13" t="s">
        <v>3262</v>
      </c>
    </row>
  </sheetData>
  <pageMargins left="0.7" right="0.7" top="0.75" bottom="0.75" header="0.3" footer="0.3"/>
  <pageSetup paperSize="9" orientation="portrait" verticalDpi="3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21F47-2793-409E-A521-1C93FA0E5216}">
  <sheetPr codeName="Sheet6"/>
  <dimension ref="A1:L65"/>
  <sheetViews>
    <sheetView topLeftCell="G1" workbookViewId="0">
      <selection activeCell="G41" sqref="G41"/>
    </sheetView>
  </sheetViews>
  <sheetFormatPr defaultRowHeight="14.5" x14ac:dyDescent="0.35"/>
  <cols>
    <col min="1" max="1" width="14.26953125" customWidth="1"/>
    <col min="2" max="2" width="12.54296875" style="16" customWidth="1"/>
    <col min="3" max="3" width="102.81640625" customWidth="1"/>
    <col min="4" max="5" width="15.81640625" style="8" customWidth="1"/>
    <col min="6" max="6" width="16.453125" style="8" customWidth="1"/>
    <col min="7" max="7" width="21.81640625" customWidth="1"/>
    <col min="8" max="8" width="30.54296875" customWidth="1"/>
    <col min="9" max="9" width="37.7265625" customWidth="1"/>
    <col min="10" max="10" width="24.81640625" style="8" customWidth="1"/>
    <col min="11" max="11" width="46.54296875" customWidth="1"/>
  </cols>
  <sheetData>
    <row r="1" spans="1:12" ht="45" customHeight="1" x14ac:dyDescent="0.35">
      <c r="B1" s="16" t="s">
        <v>3278</v>
      </c>
    </row>
    <row r="2" spans="1:12" s="6" customFormat="1" x14ac:dyDescent="0.35">
      <c r="A2" s="33" t="s">
        <v>212</v>
      </c>
      <c r="B2" s="34" t="s">
        <v>36</v>
      </c>
      <c r="C2" s="35" t="s">
        <v>37</v>
      </c>
      <c r="D2" s="36" t="s">
        <v>38</v>
      </c>
      <c r="E2" s="36" t="s">
        <v>223</v>
      </c>
      <c r="F2" s="36" t="s">
        <v>39</v>
      </c>
      <c r="G2" s="35" t="s">
        <v>40</v>
      </c>
      <c r="H2" s="35" t="s">
        <v>41</v>
      </c>
      <c r="I2" s="35" t="s">
        <v>42</v>
      </c>
      <c r="J2" s="36" t="s">
        <v>43</v>
      </c>
      <c r="K2" s="35" t="s">
        <v>11</v>
      </c>
      <c r="L2" s="37" t="s">
        <v>44</v>
      </c>
    </row>
    <row r="3" spans="1:12" x14ac:dyDescent="0.35">
      <c r="A3" s="1">
        <v>543341</v>
      </c>
      <c r="B3" s="1" t="s">
        <v>116</v>
      </c>
      <c r="C3" s="1" t="s">
        <v>157</v>
      </c>
      <c r="D3" s="15">
        <v>43662</v>
      </c>
      <c r="E3" s="15">
        <v>43859</v>
      </c>
      <c r="F3" s="15">
        <v>43903</v>
      </c>
      <c r="G3" s="1" t="s">
        <v>153</v>
      </c>
      <c r="H3" s="1"/>
      <c r="I3" s="1"/>
      <c r="J3" s="15"/>
      <c r="K3" s="1"/>
      <c r="L3" s="1" t="s">
        <v>151</v>
      </c>
    </row>
    <row r="4" spans="1:12" x14ac:dyDescent="0.35">
      <c r="A4" s="1">
        <v>543341</v>
      </c>
      <c r="B4" s="1" t="s">
        <v>117</v>
      </c>
      <c r="C4" s="1" t="s">
        <v>158</v>
      </c>
      <c r="D4" s="15">
        <v>43662</v>
      </c>
      <c r="E4" s="15">
        <v>43947</v>
      </c>
      <c r="F4" s="15">
        <v>44180</v>
      </c>
      <c r="G4" s="1" t="s">
        <v>153</v>
      </c>
      <c r="H4" s="1"/>
      <c r="I4" s="1"/>
      <c r="J4" s="15"/>
      <c r="K4" s="1"/>
      <c r="L4" s="1" t="s">
        <v>54</v>
      </c>
    </row>
    <row r="5" spans="1:12" x14ac:dyDescent="0.35">
      <c r="A5" s="1">
        <v>543341</v>
      </c>
      <c r="B5" s="1" t="s">
        <v>118</v>
      </c>
      <c r="C5" s="1" t="s">
        <v>159</v>
      </c>
      <c r="D5" s="15">
        <v>43662</v>
      </c>
      <c r="E5" s="15">
        <v>43811</v>
      </c>
      <c r="F5" s="15"/>
      <c r="G5" s="1" t="s">
        <v>153</v>
      </c>
      <c r="H5" s="1"/>
      <c r="I5" s="1"/>
      <c r="J5" s="15"/>
      <c r="K5" s="1"/>
      <c r="L5" s="1" t="s">
        <v>151</v>
      </c>
    </row>
    <row r="6" spans="1:12" x14ac:dyDescent="0.35">
      <c r="A6" s="1">
        <v>543341</v>
      </c>
      <c r="B6" s="1" t="s">
        <v>119</v>
      </c>
      <c r="C6" s="1" t="s">
        <v>160</v>
      </c>
      <c r="D6" s="15">
        <v>43663</v>
      </c>
      <c r="E6" s="15">
        <v>43736</v>
      </c>
      <c r="F6" s="15"/>
      <c r="G6" s="1" t="s">
        <v>153</v>
      </c>
      <c r="H6" s="1"/>
      <c r="I6" s="1"/>
      <c r="J6" s="15"/>
      <c r="K6" s="1"/>
      <c r="L6" s="1" t="s">
        <v>151</v>
      </c>
    </row>
    <row r="7" spans="1:12" x14ac:dyDescent="0.35">
      <c r="A7" s="1">
        <v>543341</v>
      </c>
      <c r="B7" s="1" t="s">
        <v>120</v>
      </c>
      <c r="C7" s="1" t="s">
        <v>132</v>
      </c>
      <c r="D7" s="15">
        <v>43675</v>
      </c>
      <c r="E7" s="15">
        <v>43940</v>
      </c>
      <c r="F7" s="15">
        <v>44177</v>
      </c>
      <c r="G7" s="1" t="s">
        <v>155</v>
      </c>
      <c r="H7" s="1" t="s">
        <v>161</v>
      </c>
      <c r="I7" s="1" t="s">
        <v>3453</v>
      </c>
      <c r="J7" s="15">
        <v>43690</v>
      </c>
      <c r="K7" s="1"/>
      <c r="L7" s="1" t="s">
        <v>151</v>
      </c>
    </row>
    <row r="8" spans="1:12" x14ac:dyDescent="0.35">
      <c r="A8" s="1">
        <v>543341</v>
      </c>
      <c r="B8" s="1" t="s">
        <v>121</v>
      </c>
      <c r="C8" s="1" t="s">
        <v>162</v>
      </c>
      <c r="D8" s="15">
        <v>43668</v>
      </c>
      <c r="E8" s="15">
        <v>43922</v>
      </c>
      <c r="F8" s="15">
        <v>43933</v>
      </c>
      <c r="G8" s="1" t="s">
        <v>153</v>
      </c>
      <c r="H8" s="1"/>
      <c r="I8" s="1"/>
      <c r="J8" s="15"/>
      <c r="K8" s="1"/>
      <c r="L8" s="1" t="s">
        <v>54</v>
      </c>
    </row>
    <row r="9" spans="1:12" x14ac:dyDescent="0.35">
      <c r="A9" s="1">
        <v>543341</v>
      </c>
      <c r="B9" s="1" t="s">
        <v>122</v>
      </c>
      <c r="C9" s="1" t="s">
        <v>198</v>
      </c>
      <c r="D9" s="15">
        <v>43676</v>
      </c>
      <c r="E9" s="15">
        <v>43847</v>
      </c>
      <c r="F9" s="15"/>
      <c r="G9" s="1" t="s">
        <v>153</v>
      </c>
      <c r="H9" s="1"/>
      <c r="I9" s="1"/>
      <c r="J9" s="15"/>
      <c r="K9" s="1"/>
      <c r="L9" s="1" t="s">
        <v>151</v>
      </c>
    </row>
    <row r="10" spans="1:12" x14ac:dyDescent="0.35">
      <c r="A10" s="1">
        <v>543341</v>
      </c>
      <c r="B10" s="1" t="s">
        <v>123</v>
      </c>
      <c r="C10" s="1" t="s">
        <v>163</v>
      </c>
      <c r="D10" s="15">
        <v>43675</v>
      </c>
      <c r="E10" s="15">
        <v>43863</v>
      </c>
      <c r="F10" s="15">
        <v>43446</v>
      </c>
      <c r="G10" s="1" t="s">
        <v>153</v>
      </c>
      <c r="H10" s="1"/>
      <c r="I10" s="1"/>
      <c r="J10" s="15"/>
      <c r="K10" s="1"/>
      <c r="L10" s="1" t="s">
        <v>151</v>
      </c>
    </row>
    <row r="11" spans="1:12" x14ac:dyDescent="0.35">
      <c r="A11" s="1">
        <v>543341</v>
      </c>
      <c r="B11" s="1" t="s">
        <v>124</v>
      </c>
      <c r="C11" s="1" t="s">
        <v>3430</v>
      </c>
      <c r="D11" s="15">
        <v>43678</v>
      </c>
      <c r="E11" s="15">
        <v>43817</v>
      </c>
      <c r="F11" s="15">
        <v>43202</v>
      </c>
      <c r="G11" s="1" t="s">
        <v>153</v>
      </c>
      <c r="H11" s="1"/>
      <c r="I11" s="1"/>
      <c r="J11" s="15"/>
      <c r="K11" s="1"/>
      <c r="L11" s="1" t="s">
        <v>54</v>
      </c>
    </row>
    <row r="12" spans="1:12" x14ac:dyDescent="0.35">
      <c r="A12" s="1">
        <v>543341</v>
      </c>
      <c r="B12" s="1" t="s">
        <v>125</v>
      </c>
      <c r="C12" s="1" t="s">
        <v>3188</v>
      </c>
      <c r="D12" s="15">
        <v>43678</v>
      </c>
      <c r="E12" s="15">
        <v>43786</v>
      </c>
      <c r="F12" s="15">
        <v>43816</v>
      </c>
      <c r="G12" s="1" t="s">
        <v>155</v>
      </c>
      <c r="H12" s="1" t="s">
        <v>164</v>
      </c>
      <c r="I12" s="1" t="s">
        <v>3454</v>
      </c>
      <c r="J12" s="15">
        <v>43718</v>
      </c>
      <c r="K12" s="1"/>
      <c r="L12" s="1" t="s">
        <v>151</v>
      </c>
    </row>
    <row r="13" spans="1:12" x14ac:dyDescent="0.35">
      <c r="A13" s="1">
        <v>543341</v>
      </c>
      <c r="B13" s="1" t="s">
        <v>126</v>
      </c>
      <c r="C13" s="1" t="s">
        <v>137</v>
      </c>
      <c r="D13" s="15">
        <v>43682</v>
      </c>
      <c r="E13" s="15">
        <v>43908</v>
      </c>
      <c r="F13" s="15"/>
      <c r="G13" s="1" t="s">
        <v>153</v>
      </c>
      <c r="H13" s="1" t="s">
        <v>165</v>
      </c>
      <c r="I13" s="1" t="s">
        <v>3191</v>
      </c>
      <c r="J13" s="15"/>
      <c r="K13" s="1"/>
      <c r="L13" s="1" t="s">
        <v>151</v>
      </c>
    </row>
    <row r="14" spans="1:12" x14ac:dyDescent="0.35">
      <c r="A14" s="1">
        <v>543341</v>
      </c>
      <c r="B14" s="1" t="s">
        <v>127</v>
      </c>
      <c r="C14" s="1" t="s">
        <v>3462</v>
      </c>
      <c r="D14" s="15">
        <v>43689</v>
      </c>
      <c r="E14" s="15">
        <v>43749</v>
      </c>
      <c r="F14" s="15">
        <v>43982</v>
      </c>
      <c r="G14" s="1" t="s">
        <v>155</v>
      </c>
      <c r="H14" s="1" t="s">
        <v>165</v>
      </c>
      <c r="I14" s="1" t="s">
        <v>3454</v>
      </c>
      <c r="J14" s="15">
        <v>43718</v>
      </c>
      <c r="K14" s="1"/>
      <c r="L14" s="1" t="s">
        <v>54</v>
      </c>
    </row>
    <row r="15" spans="1:12" x14ac:dyDescent="0.35">
      <c r="A15" s="1">
        <v>543341</v>
      </c>
      <c r="B15" s="1" t="s">
        <v>128</v>
      </c>
      <c r="C15" s="1" t="s">
        <v>133</v>
      </c>
      <c r="D15" s="15">
        <v>43690</v>
      </c>
      <c r="E15" s="15">
        <v>43978</v>
      </c>
      <c r="F15" s="15">
        <v>43446</v>
      </c>
      <c r="G15" s="1" t="s">
        <v>155</v>
      </c>
      <c r="H15" s="1" t="s">
        <v>166</v>
      </c>
      <c r="I15" s="1" t="s">
        <v>3453</v>
      </c>
      <c r="J15" s="15">
        <v>43700</v>
      </c>
      <c r="K15" s="1"/>
      <c r="L15" s="1" t="s">
        <v>151</v>
      </c>
    </row>
    <row r="16" spans="1:12" x14ac:dyDescent="0.35">
      <c r="A16" s="1">
        <v>543341</v>
      </c>
      <c r="B16" s="1" t="s">
        <v>129</v>
      </c>
      <c r="C16" s="1" t="s">
        <v>135</v>
      </c>
      <c r="D16" s="15">
        <v>43696</v>
      </c>
      <c r="E16" s="15">
        <v>43760</v>
      </c>
      <c r="F16" s="15"/>
      <c r="G16" s="1" t="s">
        <v>155</v>
      </c>
      <c r="H16" s="1" t="s">
        <v>165</v>
      </c>
      <c r="I16" s="1" t="s">
        <v>3453</v>
      </c>
      <c r="J16" s="15">
        <v>43700</v>
      </c>
      <c r="K16" s="1"/>
      <c r="L16" s="1" t="s">
        <v>54</v>
      </c>
    </row>
    <row r="17" spans="1:12" x14ac:dyDescent="0.35">
      <c r="A17" s="1">
        <v>543341</v>
      </c>
      <c r="B17" s="1" t="s">
        <v>194</v>
      </c>
      <c r="C17" s="1" t="s">
        <v>167</v>
      </c>
      <c r="D17" s="15">
        <v>43699</v>
      </c>
      <c r="E17" s="15">
        <v>43739</v>
      </c>
      <c r="F17" s="15">
        <v>43996</v>
      </c>
      <c r="G17" s="1" t="s">
        <v>155</v>
      </c>
      <c r="H17" s="1" t="s">
        <v>168</v>
      </c>
      <c r="I17" s="1" t="s">
        <v>3454</v>
      </c>
      <c r="J17" s="15">
        <v>43720</v>
      </c>
      <c r="K17" s="1"/>
      <c r="L17" s="1" t="s">
        <v>151</v>
      </c>
    </row>
    <row r="18" spans="1:12" x14ac:dyDescent="0.35">
      <c r="A18" s="1">
        <v>543341</v>
      </c>
      <c r="B18" s="1" t="s">
        <v>195</v>
      </c>
      <c r="C18" s="1" t="s">
        <v>136</v>
      </c>
      <c r="D18" s="15">
        <v>43705</v>
      </c>
      <c r="E18" s="15">
        <v>43926</v>
      </c>
      <c r="F18" s="15">
        <v>44023</v>
      </c>
      <c r="G18" s="1" t="s">
        <v>155</v>
      </c>
      <c r="H18" s="1" t="s">
        <v>165</v>
      </c>
      <c r="I18" s="1" t="s">
        <v>3454</v>
      </c>
      <c r="J18" s="15">
        <v>43707</v>
      </c>
      <c r="K18" s="1"/>
      <c r="L18" s="1" t="s">
        <v>54</v>
      </c>
    </row>
    <row r="19" spans="1:12" x14ac:dyDescent="0.35">
      <c r="A19" s="1">
        <v>543341</v>
      </c>
      <c r="B19" s="1" t="s">
        <v>140</v>
      </c>
      <c r="C19" s="1" t="s">
        <v>199</v>
      </c>
      <c r="D19" s="15">
        <v>43706</v>
      </c>
      <c r="E19" s="15">
        <v>43938</v>
      </c>
      <c r="F19" s="15">
        <v>43987</v>
      </c>
      <c r="G19" s="1" t="s">
        <v>153</v>
      </c>
      <c r="H19" s="1" t="s">
        <v>165</v>
      </c>
      <c r="I19" s="1" t="s">
        <v>3454</v>
      </c>
      <c r="J19" s="15"/>
      <c r="K19" s="1"/>
      <c r="L19" s="1" t="s">
        <v>151</v>
      </c>
    </row>
    <row r="20" spans="1:12" x14ac:dyDescent="0.35">
      <c r="A20" s="1">
        <v>543341</v>
      </c>
      <c r="B20" s="1" t="s">
        <v>142</v>
      </c>
      <c r="C20" s="1" t="s">
        <v>3431</v>
      </c>
      <c r="D20" s="15">
        <v>43717</v>
      </c>
      <c r="E20" s="15">
        <v>43850</v>
      </c>
      <c r="F20" s="15"/>
      <c r="G20" s="1" t="s">
        <v>155</v>
      </c>
      <c r="H20" s="1" t="s">
        <v>161</v>
      </c>
      <c r="I20" s="1" t="s">
        <v>3454</v>
      </c>
      <c r="J20" s="15">
        <v>43720</v>
      </c>
      <c r="K20" s="1"/>
      <c r="L20" s="1" t="s">
        <v>151</v>
      </c>
    </row>
    <row r="21" spans="1:12" x14ac:dyDescent="0.35">
      <c r="A21" s="1">
        <v>543341</v>
      </c>
      <c r="B21" s="1" t="s">
        <v>144</v>
      </c>
      <c r="C21" s="1" t="s">
        <v>169</v>
      </c>
      <c r="D21" s="15">
        <v>43719</v>
      </c>
      <c r="E21" s="15">
        <v>43958</v>
      </c>
      <c r="F21" s="15">
        <v>44097</v>
      </c>
      <c r="G21" s="1" t="s">
        <v>155</v>
      </c>
      <c r="H21" s="1"/>
      <c r="I21" s="1" t="s">
        <v>3454</v>
      </c>
      <c r="J21" s="15">
        <v>43741</v>
      </c>
      <c r="K21" s="1"/>
      <c r="L21" s="1" t="s">
        <v>151</v>
      </c>
    </row>
    <row r="22" spans="1:12" x14ac:dyDescent="0.35">
      <c r="A22" s="1">
        <v>543341</v>
      </c>
      <c r="B22" s="1" t="s">
        <v>146</v>
      </c>
      <c r="C22" s="1" t="s">
        <v>3456</v>
      </c>
      <c r="D22" s="15">
        <v>43720</v>
      </c>
      <c r="E22" s="15">
        <v>43786</v>
      </c>
      <c r="F22" s="15">
        <v>43874</v>
      </c>
      <c r="G22" s="1" t="s">
        <v>153</v>
      </c>
      <c r="H22" s="1"/>
      <c r="I22" s="1"/>
      <c r="J22" s="15"/>
      <c r="K22" s="1"/>
      <c r="L22" s="1" t="s">
        <v>54</v>
      </c>
    </row>
    <row r="23" spans="1:12" x14ac:dyDescent="0.35">
      <c r="A23" s="1">
        <v>346321</v>
      </c>
      <c r="B23" s="1" t="s">
        <v>116</v>
      </c>
      <c r="C23" s="1" t="s">
        <v>170</v>
      </c>
      <c r="D23" s="15">
        <v>43720</v>
      </c>
      <c r="E23" s="15">
        <v>43878</v>
      </c>
      <c r="F23" s="15"/>
      <c r="G23" s="1" t="s">
        <v>153</v>
      </c>
      <c r="H23" s="1"/>
      <c r="I23" s="1"/>
      <c r="J23" s="15"/>
      <c r="K23" s="1" t="s">
        <v>171</v>
      </c>
      <c r="L23" s="1" t="s">
        <v>151</v>
      </c>
    </row>
    <row r="24" spans="1:12" x14ac:dyDescent="0.35">
      <c r="A24" s="1">
        <v>346321</v>
      </c>
      <c r="B24" s="1" t="s">
        <v>117</v>
      </c>
      <c r="C24" s="1" t="s">
        <v>3193</v>
      </c>
      <c r="D24" s="15">
        <v>43735</v>
      </c>
      <c r="E24" s="15">
        <v>43775</v>
      </c>
      <c r="F24" s="15">
        <v>43830</v>
      </c>
      <c r="G24" s="1" t="s">
        <v>153</v>
      </c>
      <c r="H24" s="1"/>
      <c r="I24" s="1"/>
      <c r="J24" s="15"/>
      <c r="K24" s="1"/>
      <c r="L24" s="1" t="s">
        <v>151</v>
      </c>
    </row>
    <row r="25" spans="1:12" x14ac:dyDescent="0.35">
      <c r="A25" s="1">
        <v>346321</v>
      </c>
      <c r="B25" s="1" t="s">
        <v>118</v>
      </c>
      <c r="C25" s="1" t="s">
        <v>3455</v>
      </c>
      <c r="D25" s="15">
        <v>43738</v>
      </c>
      <c r="E25" s="15">
        <v>43780</v>
      </c>
      <c r="F25" s="15">
        <v>43866</v>
      </c>
      <c r="G25" s="1" t="s">
        <v>153</v>
      </c>
      <c r="H25" s="1"/>
      <c r="I25" s="1"/>
      <c r="J25" s="15"/>
      <c r="K25" s="1" t="s">
        <v>3192</v>
      </c>
      <c r="L25" s="1" t="s">
        <v>151</v>
      </c>
    </row>
    <row r="26" spans="1:12" x14ac:dyDescent="0.35">
      <c r="A26" s="1">
        <v>346321</v>
      </c>
      <c r="B26" s="1" t="s">
        <v>119</v>
      </c>
      <c r="C26" s="1" t="s">
        <v>172</v>
      </c>
      <c r="D26" s="15">
        <v>43738</v>
      </c>
      <c r="E26" s="15">
        <v>43800</v>
      </c>
      <c r="F26" s="15">
        <v>44090</v>
      </c>
      <c r="G26" s="1" t="s">
        <v>153</v>
      </c>
      <c r="H26" s="1"/>
      <c r="I26" s="1"/>
      <c r="J26" s="15"/>
      <c r="K26" s="1" t="s">
        <v>3463</v>
      </c>
      <c r="L26" s="1" t="s">
        <v>54</v>
      </c>
    </row>
    <row r="27" spans="1:12" x14ac:dyDescent="0.35">
      <c r="A27" s="1">
        <v>346321</v>
      </c>
      <c r="B27" s="1" t="s">
        <v>120</v>
      </c>
      <c r="C27" s="1" t="s">
        <v>173</v>
      </c>
      <c r="D27" s="15">
        <v>43738</v>
      </c>
      <c r="E27" s="15">
        <v>43875</v>
      </c>
      <c r="F27" s="15"/>
      <c r="G27" s="1" t="s">
        <v>153</v>
      </c>
      <c r="H27" s="1"/>
      <c r="I27" s="1"/>
      <c r="J27" s="15"/>
      <c r="K27" s="1"/>
      <c r="L27" s="1" t="s">
        <v>151</v>
      </c>
    </row>
    <row r="28" spans="1:12" x14ac:dyDescent="0.35">
      <c r="A28" s="1">
        <v>346321</v>
      </c>
      <c r="B28" s="1" t="s">
        <v>121</v>
      </c>
      <c r="C28" s="1" t="s">
        <v>174</v>
      </c>
      <c r="D28" s="15">
        <v>43738</v>
      </c>
      <c r="E28" s="15">
        <v>43939</v>
      </c>
      <c r="F28" s="15">
        <v>44001</v>
      </c>
      <c r="G28" s="1" t="s">
        <v>153</v>
      </c>
      <c r="H28" s="1"/>
      <c r="I28" s="1"/>
      <c r="J28" s="15"/>
      <c r="K28" s="1"/>
      <c r="L28" s="1" t="s">
        <v>54</v>
      </c>
    </row>
    <row r="29" spans="1:12" x14ac:dyDescent="0.35">
      <c r="A29" s="1">
        <v>346321</v>
      </c>
      <c r="B29" s="1" t="s">
        <v>122</v>
      </c>
      <c r="C29" s="1" t="s">
        <v>175</v>
      </c>
      <c r="D29" s="15">
        <v>43738</v>
      </c>
      <c r="E29" s="15">
        <v>43831</v>
      </c>
      <c r="F29" s="15">
        <v>44021</v>
      </c>
      <c r="G29" s="1" t="s">
        <v>153</v>
      </c>
      <c r="H29" s="1"/>
      <c r="I29" s="1"/>
      <c r="J29" s="15"/>
      <c r="K29" s="1"/>
      <c r="L29" s="1" t="s">
        <v>151</v>
      </c>
    </row>
    <row r="30" spans="1:12" x14ac:dyDescent="0.35">
      <c r="A30" s="1">
        <v>346321</v>
      </c>
      <c r="B30" s="1" t="s">
        <v>123</v>
      </c>
      <c r="C30" s="1" t="s">
        <v>176</v>
      </c>
      <c r="D30" s="15">
        <v>43738</v>
      </c>
      <c r="E30" s="15">
        <v>43960</v>
      </c>
      <c r="F30" s="15">
        <v>43965</v>
      </c>
      <c r="G30" s="1" t="s">
        <v>153</v>
      </c>
      <c r="H30" s="1"/>
      <c r="I30" s="1"/>
      <c r="J30" s="15"/>
      <c r="K30" s="1"/>
      <c r="L30" s="1" t="s">
        <v>54</v>
      </c>
    </row>
    <row r="31" spans="1:12" x14ac:dyDescent="0.35">
      <c r="A31" s="1">
        <v>346321</v>
      </c>
      <c r="B31" s="1" t="s">
        <v>124</v>
      </c>
      <c r="C31" s="1" t="s">
        <v>177</v>
      </c>
      <c r="D31" s="15">
        <v>43738</v>
      </c>
      <c r="E31" s="15">
        <v>43769</v>
      </c>
      <c r="F31" s="15">
        <v>44027</v>
      </c>
      <c r="G31" s="1" t="s">
        <v>153</v>
      </c>
      <c r="H31" s="1"/>
      <c r="I31" s="1"/>
      <c r="J31" s="15"/>
      <c r="K31" s="1"/>
      <c r="L31" s="1" t="s">
        <v>151</v>
      </c>
    </row>
    <row r="32" spans="1:12" x14ac:dyDescent="0.35">
      <c r="A32" s="1">
        <v>346321</v>
      </c>
      <c r="B32" s="1" t="s">
        <v>125</v>
      </c>
      <c r="C32" s="1" t="s">
        <v>178</v>
      </c>
      <c r="D32" s="15">
        <v>43738</v>
      </c>
      <c r="E32" s="15">
        <v>43861</v>
      </c>
      <c r="F32" s="15"/>
      <c r="G32" s="1" t="s">
        <v>153</v>
      </c>
      <c r="H32" s="1"/>
      <c r="I32" s="1"/>
      <c r="J32" s="15"/>
      <c r="K32" s="1"/>
      <c r="L32" s="1" t="s">
        <v>54</v>
      </c>
    </row>
    <row r="33" spans="1:12" x14ac:dyDescent="0.35">
      <c r="A33" s="1">
        <v>346321</v>
      </c>
      <c r="B33" s="1" t="s">
        <v>126</v>
      </c>
      <c r="C33" s="1" t="s">
        <v>179</v>
      </c>
      <c r="D33" s="15">
        <v>43742</v>
      </c>
      <c r="E33" s="15">
        <v>43847</v>
      </c>
      <c r="F33" s="15">
        <v>44115</v>
      </c>
      <c r="G33" s="1" t="s">
        <v>153</v>
      </c>
      <c r="H33" s="1"/>
      <c r="I33" s="1"/>
      <c r="J33" s="15"/>
      <c r="K33" s="1" t="s">
        <v>3192</v>
      </c>
      <c r="L33" s="1" t="s">
        <v>151</v>
      </c>
    </row>
    <row r="34" spans="1:12" x14ac:dyDescent="0.35">
      <c r="A34" s="1">
        <v>346321</v>
      </c>
      <c r="B34" s="1" t="s">
        <v>127</v>
      </c>
      <c r="C34" s="1" t="s">
        <v>180</v>
      </c>
      <c r="D34" s="15">
        <v>43672</v>
      </c>
      <c r="E34" s="15">
        <v>43936</v>
      </c>
      <c r="F34" s="15">
        <v>44228</v>
      </c>
      <c r="G34" s="1" t="s">
        <v>153</v>
      </c>
      <c r="H34" s="1"/>
      <c r="I34" s="1"/>
      <c r="J34" s="15"/>
      <c r="K34" s="1"/>
      <c r="L34" s="1" t="s">
        <v>151</v>
      </c>
    </row>
    <row r="35" spans="1:12" x14ac:dyDescent="0.35">
      <c r="A35" s="1">
        <v>346321</v>
      </c>
      <c r="B35" s="1" t="s">
        <v>128</v>
      </c>
      <c r="C35" s="1" t="s">
        <v>181</v>
      </c>
      <c r="D35" s="15">
        <v>43747</v>
      </c>
      <c r="E35" s="15">
        <v>43906</v>
      </c>
      <c r="F35" s="15">
        <v>44031</v>
      </c>
      <c r="G35" s="1" t="s">
        <v>153</v>
      </c>
      <c r="H35" s="1"/>
      <c r="I35" s="1"/>
      <c r="J35" s="15"/>
      <c r="K35" s="1"/>
      <c r="L35" s="1" t="s">
        <v>151</v>
      </c>
    </row>
    <row r="36" spans="1:12" x14ac:dyDescent="0.35">
      <c r="A36" s="1">
        <v>346321</v>
      </c>
      <c r="B36" s="1" t="s">
        <v>129</v>
      </c>
      <c r="C36" s="1" t="s">
        <v>145</v>
      </c>
      <c r="D36" s="15">
        <v>43748</v>
      </c>
      <c r="E36" s="15">
        <v>43937</v>
      </c>
      <c r="F36" s="15"/>
      <c r="G36" s="1" t="s">
        <v>155</v>
      </c>
      <c r="H36" s="1" t="s">
        <v>165</v>
      </c>
      <c r="I36" s="1"/>
      <c r="J36" s="15">
        <v>43766</v>
      </c>
      <c r="K36" s="1"/>
      <c r="L36" s="1" t="s">
        <v>54</v>
      </c>
    </row>
    <row r="37" spans="1:12" x14ac:dyDescent="0.35">
      <c r="A37" s="1">
        <v>346321</v>
      </c>
      <c r="B37" s="1" t="s">
        <v>194</v>
      </c>
      <c r="C37" s="1" t="s">
        <v>3427</v>
      </c>
      <c r="D37" s="15">
        <v>43754</v>
      </c>
      <c r="E37" s="15">
        <v>43881</v>
      </c>
      <c r="F37" s="15"/>
      <c r="G37" s="1" t="s">
        <v>153</v>
      </c>
      <c r="H37" s="1"/>
      <c r="I37" s="1"/>
      <c r="J37" s="15"/>
      <c r="K37" s="1"/>
      <c r="L37" s="1" t="s">
        <v>151</v>
      </c>
    </row>
    <row r="38" spans="1:12" x14ac:dyDescent="0.35">
      <c r="A38" s="1">
        <v>346321</v>
      </c>
      <c r="B38" s="1" t="s">
        <v>195</v>
      </c>
      <c r="C38" s="1" t="s">
        <v>147</v>
      </c>
      <c r="D38" s="15">
        <v>43755</v>
      </c>
      <c r="E38" s="15">
        <v>43795</v>
      </c>
      <c r="F38" s="15"/>
      <c r="G38" s="1" t="s">
        <v>155</v>
      </c>
      <c r="H38" s="1"/>
      <c r="I38" s="1"/>
      <c r="J38" s="15">
        <v>43766</v>
      </c>
      <c r="K38" s="1"/>
      <c r="L38" s="1" t="s">
        <v>151</v>
      </c>
    </row>
    <row r="39" spans="1:12" x14ac:dyDescent="0.35">
      <c r="A39" s="1">
        <v>346321</v>
      </c>
      <c r="B39" s="1" t="s">
        <v>140</v>
      </c>
      <c r="C39" s="1" t="s">
        <v>3457</v>
      </c>
      <c r="D39" s="15">
        <v>43662</v>
      </c>
      <c r="E39" s="15">
        <v>43738</v>
      </c>
      <c r="F39" s="15">
        <v>43908</v>
      </c>
      <c r="G39" s="1" t="s">
        <v>153</v>
      </c>
      <c r="H39" s="1"/>
      <c r="I39" s="1"/>
      <c r="J39" s="15"/>
      <c r="K39" s="1" t="s">
        <v>3192</v>
      </c>
      <c r="L39" s="1" t="s">
        <v>151</v>
      </c>
    </row>
    <row r="40" spans="1:12" x14ac:dyDescent="0.35">
      <c r="A40" s="1">
        <v>346321</v>
      </c>
      <c r="B40" s="1" t="s">
        <v>142</v>
      </c>
      <c r="C40" s="1" t="s">
        <v>182</v>
      </c>
      <c r="D40" s="15">
        <v>43662</v>
      </c>
      <c r="E40" s="15">
        <v>43804</v>
      </c>
      <c r="F40" s="15">
        <v>43915</v>
      </c>
      <c r="G40" s="1" t="s">
        <v>153</v>
      </c>
      <c r="H40" s="1"/>
      <c r="I40" s="1"/>
      <c r="J40" s="15"/>
      <c r="K40" s="1"/>
      <c r="L40" s="1" t="s">
        <v>54</v>
      </c>
    </row>
    <row r="41" spans="1:12" x14ac:dyDescent="0.35">
      <c r="A41" s="1">
        <v>346321</v>
      </c>
      <c r="B41" s="1" t="s">
        <v>144</v>
      </c>
      <c r="C41" s="1" t="s">
        <v>3461</v>
      </c>
      <c r="D41" s="15">
        <v>43662</v>
      </c>
      <c r="E41" s="15">
        <v>43816</v>
      </c>
      <c r="F41" s="15"/>
      <c r="G41" s="1" t="s">
        <v>155</v>
      </c>
      <c r="H41" s="1"/>
      <c r="I41" s="1" t="s">
        <v>3453</v>
      </c>
      <c r="J41" s="15">
        <v>43766</v>
      </c>
      <c r="K41" s="1"/>
      <c r="L41" s="1" t="s">
        <v>151</v>
      </c>
    </row>
    <row r="42" spans="1:12" x14ac:dyDescent="0.35">
      <c r="A42" s="1">
        <v>678426</v>
      </c>
      <c r="B42" s="1" t="s">
        <v>116</v>
      </c>
      <c r="C42" s="1" t="s">
        <v>200</v>
      </c>
      <c r="D42" s="15">
        <v>43662</v>
      </c>
      <c r="E42" s="15">
        <v>43866</v>
      </c>
      <c r="F42" s="15">
        <v>43981</v>
      </c>
      <c r="G42" s="1" t="s">
        <v>153</v>
      </c>
      <c r="H42" s="1"/>
      <c r="I42" s="1"/>
      <c r="J42" s="15"/>
      <c r="K42" s="1"/>
      <c r="L42" s="1" t="s">
        <v>151</v>
      </c>
    </row>
    <row r="43" spans="1:12" x14ac:dyDescent="0.35">
      <c r="A43" s="1">
        <v>678426</v>
      </c>
      <c r="B43" s="1" t="s">
        <v>117</v>
      </c>
      <c r="C43" s="1" t="s">
        <v>130</v>
      </c>
      <c r="D43" s="15">
        <v>43663</v>
      </c>
      <c r="E43" s="15">
        <v>43847</v>
      </c>
      <c r="F43" s="15">
        <v>43884</v>
      </c>
      <c r="G43" s="1" t="s">
        <v>155</v>
      </c>
      <c r="H43" s="1" t="s">
        <v>161</v>
      </c>
      <c r="I43" s="1" t="s">
        <v>3453</v>
      </c>
      <c r="J43" s="15">
        <v>43690</v>
      </c>
      <c r="K43" s="1"/>
      <c r="L43" s="1" t="s">
        <v>54</v>
      </c>
    </row>
    <row r="44" spans="1:12" x14ac:dyDescent="0.35">
      <c r="A44" s="1">
        <v>678426</v>
      </c>
      <c r="B44" s="1" t="s">
        <v>118</v>
      </c>
      <c r="C44" s="1" t="s">
        <v>131</v>
      </c>
      <c r="D44" s="15">
        <v>43675</v>
      </c>
      <c r="E44" s="15">
        <v>43710</v>
      </c>
      <c r="F44" s="15"/>
      <c r="G44" s="1" t="s">
        <v>155</v>
      </c>
      <c r="H44" s="1" t="s">
        <v>165</v>
      </c>
      <c r="I44" s="1" t="s">
        <v>3453</v>
      </c>
      <c r="J44" s="15">
        <v>43690</v>
      </c>
      <c r="K44" s="1"/>
      <c r="L44" s="1" t="s">
        <v>151</v>
      </c>
    </row>
    <row r="45" spans="1:12" x14ac:dyDescent="0.35">
      <c r="A45" s="1">
        <v>678426</v>
      </c>
      <c r="B45" s="1" t="s">
        <v>119</v>
      </c>
      <c r="C45" s="1" t="s">
        <v>134</v>
      </c>
      <c r="D45" s="15">
        <v>43668</v>
      </c>
      <c r="E45" s="15">
        <v>43760</v>
      </c>
      <c r="F45" s="15">
        <v>43785</v>
      </c>
      <c r="G45" s="1" t="s">
        <v>155</v>
      </c>
      <c r="H45" s="1" t="s">
        <v>166</v>
      </c>
      <c r="I45" s="1" t="s">
        <v>3453</v>
      </c>
      <c r="J45" s="15">
        <v>43700</v>
      </c>
      <c r="K45" s="1"/>
      <c r="L45" s="1" t="s">
        <v>151</v>
      </c>
    </row>
    <row r="46" spans="1:12" x14ac:dyDescent="0.35">
      <c r="A46" s="1">
        <v>678426</v>
      </c>
      <c r="B46" s="1" t="s">
        <v>120</v>
      </c>
      <c r="C46" s="1" t="s">
        <v>138</v>
      </c>
      <c r="D46" s="15">
        <v>43676</v>
      </c>
      <c r="E46" s="15">
        <v>43907</v>
      </c>
      <c r="F46" s="15">
        <v>44013</v>
      </c>
      <c r="G46" s="1" t="s">
        <v>155</v>
      </c>
      <c r="H46" s="1" t="s">
        <v>3458</v>
      </c>
      <c r="I46" s="1" t="s">
        <v>3454</v>
      </c>
      <c r="J46" s="15">
        <v>43718</v>
      </c>
      <c r="K46" s="1"/>
      <c r="L46" s="1" t="s">
        <v>54</v>
      </c>
    </row>
    <row r="47" spans="1:12" x14ac:dyDescent="0.35">
      <c r="A47" s="1">
        <v>678426</v>
      </c>
      <c r="B47" s="1" t="s">
        <v>121</v>
      </c>
      <c r="C47" s="1" t="s">
        <v>139</v>
      </c>
      <c r="D47" s="15">
        <v>43675</v>
      </c>
      <c r="E47" s="15">
        <v>43957</v>
      </c>
      <c r="F47" s="15">
        <v>44016</v>
      </c>
      <c r="G47" s="1" t="s">
        <v>155</v>
      </c>
      <c r="H47" s="1" t="s">
        <v>3459</v>
      </c>
      <c r="I47" s="1" t="s">
        <v>3454</v>
      </c>
      <c r="J47" s="15">
        <v>43720</v>
      </c>
      <c r="K47" s="1"/>
      <c r="L47" s="1" t="s">
        <v>151</v>
      </c>
    </row>
    <row r="48" spans="1:12" x14ac:dyDescent="0.35">
      <c r="A48" s="1">
        <v>678426</v>
      </c>
      <c r="B48" s="1" t="s">
        <v>122</v>
      </c>
      <c r="C48" s="1" t="s">
        <v>138</v>
      </c>
      <c r="D48" s="15">
        <v>43678</v>
      </c>
      <c r="E48" s="15">
        <v>43916</v>
      </c>
      <c r="F48" s="15">
        <v>44214</v>
      </c>
      <c r="G48" s="1" t="s">
        <v>155</v>
      </c>
      <c r="H48" s="1" t="s">
        <v>154</v>
      </c>
      <c r="I48" s="1" t="s">
        <v>3454</v>
      </c>
      <c r="J48" s="15">
        <v>43740</v>
      </c>
      <c r="K48" s="1"/>
      <c r="L48" s="1" t="s">
        <v>151</v>
      </c>
    </row>
    <row r="49" spans="1:12" x14ac:dyDescent="0.35">
      <c r="A49" s="1">
        <v>678426</v>
      </c>
      <c r="B49" s="1" t="s">
        <v>123</v>
      </c>
      <c r="C49" s="1" t="s">
        <v>141</v>
      </c>
      <c r="D49" s="15">
        <v>43678</v>
      </c>
      <c r="E49" s="15">
        <v>43907</v>
      </c>
      <c r="F49" s="15">
        <v>43925</v>
      </c>
      <c r="G49" s="1" t="s">
        <v>155</v>
      </c>
      <c r="H49" s="1" t="s">
        <v>154</v>
      </c>
      <c r="I49" s="1" t="s">
        <v>3454</v>
      </c>
      <c r="J49" s="15">
        <v>43740</v>
      </c>
      <c r="K49" s="1"/>
      <c r="L49" s="1" t="s">
        <v>54</v>
      </c>
    </row>
    <row r="50" spans="1:12" x14ac:dyDescent="0.35">
      <c r="A50" s="1">
        <v>678426</v>
      </c>
      <c r="B50" s="1" t="s">
        <v>124</v>
      </c>
      <c r="C50" s="1" t="s">
        <v>143</v>
      </c>
      <c r="D50" s="15">
        <v>43682</v>
      </c>
      <c r="E50" s="15">
        <v>43983</v>
      </c>
      <c r="F50" s="15"/>
      <c r="G50" s="1" t="s">
        <v>155</v>
      </c>
      <c r="H50" s="1" t="s">
        <v>154</v>
      </c>
      <c r="I50" s="1" t="s">
        <v>183</v>
      </c>
      <c r="J50" s="15">
        <v>43755</v>
      </c>
      <c r="K50" s="1"/>
      <c r="L50" s="1" t="s">
        <v>151</v>
      </c>
    </row>
    <row r="51" spans="1:12" x14ac:dyDescent="0.35">
      <c r="A51" s="1">
        <v>678426</v>
      </c>
      <c r="B51" s="1" t="s">
        <v>125</v>
      </c>
      <c r="C51" s="1" t="s">
        <v>150</v>
      </c>
      <c r="D51" s="15">
        <v>43689</v>
      </c>
      <c r="E51" s="15">
        <v>43960</v>
      </c>
      <c r="F51" s="15">
        <v>43984</v>
      </c>
      <c r="G51" s="1" t="s">
        <v>153</v>
      </c>
      <c r="H51" s="1"/>
      <c r="I51" s="1"/>
      <c r="J51" s="15"/>
      <c r="K51" s="1"/>
      <c r="L51" s="1" t="s">
        <v>151</v>
      </c>
    </row>
    <row r="52" spans="1:12" x14ac:dyDescent="0.35">
      <c r="A52" s="1">
        <v>678426</v>
      </c>
      <c r="B52" s="1" t="s">
        <v>126</v>
      </c>
      <c r="C52" s="1" t="s">
        <v>3194</v>
      </c>
      <c r="D52" s="15">
        <v>43690</v>
      </c>
      <c r="E52" s="15">
        <v>43826</v>
      </c>
      <c r="F52" s="15">
        <v>43869</v>
      </c>
      <c r="G52" s="1" t="s">
        <v>153</v>
      </c>
      <c r="H52" s="1"/>
      <c r="I52" s="1"/>
      <c r="J52" s="15"/>
      <c r="K52" s="1"/>
      <c r="L52" s="1" t="s">
        <v>151</v>
      </c>
    </row>
    <row r="53" spans="1:12" x14ac:dyDescent="0.35">
      <c r="A53" s="1">
        <v>678426</v>
      </c>
      <c r="B53" s="1" t="s">
        <v>127</v>
      </c>
      <c r="C53" s="1" t="s">
        <v>184</v>
      </c>
      <c r="D53" s="15">
        <v>43696</v>
      </c>
      <c r="E53" s="15">
        <v>43881</v>
      </c>
      <c r="F53" s="15">
        <v>44058</v>
      </c>
      <c r="G53" s="1" t="s">
        <v>153</v>
      </c>
      <c r="H53" s="1"/>
      <c r="I53" s="1"/>
      <c r="J53" s="15"/>
      <c r="K53" s="1" t="s">
        <v>185</v>
      </c>
      <c r="L53" s="1" t="s">
        <v>54</v>
      </c>
    </row>
    <row r="54" spans="1:12" x14ac:dyDescent="0.35">
      <c r="A54" s="1">
        <v>678426</v>
      </c>
      <c r="B54" s="1" t="s">
        <v>128</v>
      </c>
      <c r="C54" s="1" t="s">
        <v>186</v>
      </c>
      <c r="D54" s="15">
        <v>43699</v>
      </c>
      <c r="E54" s="15">
        <v>43880</v>
      </c>
      <c r="F54" s="15">
        <v>44117</v>
      </c>
      <c r="G54" s="1" t="s">
        <v>153</v>
      </c>
      <c r="H54" s="1"/>
      <c r="I54" s="1"/>
      <c r="J54" s="15"/>
      <c r="K54" s="1"/>
      <c r="L54" s="1" t="s">
        <v>54</v>
      </c>
    </row>
    <row r="55" spans="1:12" x14ac:dyDescent="0.35">
      <c r="A55" s="1">
        <v>678426</v>
      </c>
      <c r="B55" s="1" t="s">
        <v>129</v>
      </c>
      <c r="C55" s="1" t="s">
        <v>3189</v>
      </c>
      <c r="D55" s="15">
        <v>43705</v>
      </c>
      <c r="E55" s="15">
        <v>43735</v>
      </c>
      <c r="F55" s="15"/>
      <c r="G55" s="1" t="s">
        <v>153</v>
      </c>
      <c r="H55" s="1"/>
      <c r="I55" s="1"/>
      <c r="J55" s="15"/>
      <c r="K55" s="1"/>
      <c r="L55" s="1" t="s">
        <v>151</v>
      </c>
    </row>
    <row r="56" spans="1:12" x14ac:dyDescent="0.35">
      <c r="A56" s="1">
        <v>678426</v>
      </c>
      <c r="B56" s="1" t="s">
        <v>194</v>
      </c>
      <c r="C56" s="1" t="s">
        <v>187</v>
      </c>
      <c r="D56" s="15">
        <v>43706</v>
      </c>
      <c r="E56" s="15">
        <v>43854</v>
      </c>
      <c r="F56" s="15">
        <v>43904</v>
      </c>
      <c r="G56" s="1" t="s">
        <v>153</v>
      </c>
      <c r="H56" s="1"/>
      <c r="I56" s="1"/>
      <c r="J56" s="15"/>
      <c r="K56" s="1" t="s">
        <v>3460</v>
      </c>
      <c r="L56" s="1" t="s">
        <v>54</v>
      </c>
    </row>
    <row r="57" spans="1:12" x14ac:dyDescent="0.35">
      <c r="A57" s="1">
        <v>678426</v>
      </c>
      <c r="B57" s="1" t="s">
        <v>195</v>
      </c>
      <c r="C57" s="1" t="s">
        <v>188</v>
      </c>
      <c r="D57" s="15">
        <v>43717</v>
      </c>
      <c r="E57" s="15">
        <v>43940</v>
      </c>
      <c r="F57" s="15">
        <v>44168</v>
      </c>
      <c r="G57" s="1" t="s">
        <v>153</v>
      </c>
      <c r="H57" s="1"/>
      <c r="I57" s="1"/>
      <c r="J57" s="15"/>
      <c r="K57" s="1"/>
      <c r="L57" s="1" t="s">
        <v>151</v>
      </c>
    </row>
    <row r="58" spans="1:12" x14ac:dyDescent="0.35">
      <c r="A58" s="1">
        <v>678426</v>
      </c>
      <c r="B58" s="1" t="s">
        <v>140</v>
      </c>
      <c r="C58" s="1" t="s">
        <v>189</v>
      </c>
      <c r="D58" s="15">
        <v>43719</v>
      </c>
      <c r="E58" s="15">
        <v>43851</v>
      </c>
      <c r="F58" s="15"/>
      <c r="G58" s="1" t="s">
        <v>153</v>
      </c>
      <c r="H58" s="1"/>
      <c r="I58" s="1"/>
      <c r="J58" s="15"/>
      <c r="K58" s="1" t="s">
        <v>190</v>
      </c>
      <c r="L58" s="1" t="s">
        <v>54</v>
      </c>
    </row>
    <row r="59" spans="1:12" x14ac:dyDescent="0.35">
      <c r="A59" s="1">
        <v>678426</v>
      </c>
      <c r="B59" s="1" t="s">
        <v>142</v>
      </c>
      <c r="C59" s="1" t="s">
        <v>191</v>
      </c>
      <c r="D59" s="15">
        <v>43720</v>
      </c>
      <c r="E59" s="15">
        <v>43772</v>
      </c>
      <c r="F59" s="15">
        <v>43850</v>
      </c>
      <c r="G59" s="1" t="s">
        <v>153</v>
      </c>
      <c r="H59" s="1"/>
      <c r="I59" s="1"/>
      <c r="J59" s="15"/>
      <c r="K59" s="1"/>
      <c r="L59" s="1" t="s">
        <v>54</v>
      </c>
    </row>
    <row r="60" spans="1:12" x14ac:dyDescent="0.35">
      <c r="A60" s="1">
        <v>678426</v>
      </c>
      <c r="B60" s="1" t="s">
        <v>144</v>
      </c>
      <c r="C60" s="1" t="s">
        <v>3432</v>
      </c>
      <c r="D60" s="15">
        <v>43720</v>
      </c>
      <c r="E60" s="15">
        <v>43839</v>
      </c>
      <c r="F60" s="15"/>
      <c r="G60" s="1" t="s">
        <v>153</v>
      </c>
      <c r="H60" s="1"/>
      <c r="I60" s="1"/>
      <c r="J60" s="15"/>
      <c r="K60" s="1"/>
      <c r="L60" s="1" t="s">
        <v>151</v>
      </c>
    </row>
    <row r="61" spans="1:12" x14ac:dyDescent="0.35">
      <c r="A61" s="1">
        <v>678426</v>
      </c>
      <c r="B61" s="1" t="s">
        <v>146</v>
      </c>
      <c r="C61" s="1" t="s">
        <v>3190</v>
      </c>
      <c r="D61" s="15">
        <v>43735</v>
      </c>
      <c r="E61" s="15">
        <v>43951</v>
      </c>
      <c r="F61" s="15">
        <v>44236</v>
      </c>
      <c r="G61" s="1" t="s">
        <v>153</v>
      </c>
      <c r="H61" s="1"/>
      <c r="I61" s="1"/>
      <c r="J61" s="15"/>
      <c r="K61" s="1"/>
      <c r="L61" s="1" t="s">
        <v>54</v>
      </c>
    </row>
    <row r="62" spans="1:12" x14ac:dyDescent="0.35">
      <c r="A62" s="1">
        <v>678426</v>
      </c>
      <c r="B62" s="1" t="s">
        <v>148</v>
      </c>
      <c r="C62" s="1" t="s">
        <v>3428</v>
      </c>
      <c r="D62" s="15">
        <v>43738</v>
      </c>
      <c r="E62" s="15">
        <v>43823</v>
      </c>
      <c r="F62" s="15">
        <v>44055</v>
      </c>
      <c r="G62" s="1" t="s">
        <v>153</v>
      </c>
      <c r="H62" s="1"/>
      <c r="I62" s="1"/>
      <c r="J62" s="15"/>
      <c r="K62" s="1"/>
      <c r="L62" s="1" t="s">
        <v>54</v>
      </c>
    </row>
    <row r="63" spans="1:12" x14ac:dyDescent="0.35">
      <c r="A63" s="1">
        <v>678426</v>
      </c>
      <c r="B63" s="1" t="s">
        <v>149</v>
      </c>
      <c r="C63" s="1" t="s">
        <v>192</v>
      </c>
      <c r="D63" s="15">
        <v>43738</v>
      </c>
      <c r="E63" s="15">
        <v>43865</v>
      </c>
      <c r="F63" s="15"/>
      <c r="G63" s="1" t="s">
        <v>153</v>
      </c>
      <c r="H63" s="1"/>
      <c r="I63" s="1"/>
      <c r="J63" s="15"/>
      <c r="K63" s="1"/>
      <c r="L63" s="1" t="s">
        <v>151</v>
      </c>
    </row>
    <row r="64" spans="1:12" x14ac:dyDescent="0.35">
      <c r="A64" s="1">
        <v>678426</v>
      </c>
      <c r="B64" s="1" t="s">
        <v>196</v>
      </c>
      <c r="C64" s="1" t="s">
        <v>193</v>
      </c>
      <c r="D64" s="15">
        <v>43738</v>
      </c>
      <c r="E64" s="15">
        <v>43985</v>
      </c>
      <c r="F64" s="15">
        <v>44045</v>
      </c>
      <c r="G64" s="1" t="s">
        <v>153</v>
      </c>
      <c r="H64" s="1"/>
      <c r="I64" s="1"/>
      <c r="J64" s="15"/>
      <c r="K64" s="1"/>
      <c r="L64" s="1" t="s">
        <v>151</v>
      </c>
    </row>
    <row r="65" spans="1:12" x14ac:dyDescent="0.35">
      <c r="A65" s="1">
        <v>678426</v>
      </c>
      <c r="B65" s="1" t="s">
        <v>197</v>
      </c>
      <c r="C65" s="1" t="s">
        <v>3429</v>
      </c>
      <c r="D65" s="15">
        <v>43738</v>
      </c>
      <c r="E65" s="15">
        <v>43933</v>
      </c>
      <c r="F65" s="15">
        <v>44064</v>
      </c>
      <c r="G65" s="1" t="s">
        <v>153</v>
      </c>
      <c r="H65" s="1"/>
      <c r="I65" s="1"/>
      <c r="J65" s="15"/>
      <c r="K65" s="1"/>
      <c r="L65" s="1" t="s">
        <v>54</v>
      </c>
    </row>
  </sheetData>
  <phoneticPr fontId="21" type="noConversion"/>
  <conditionalFormatting sqref="A2">
    <cfRule type="duplicateValues" dxfId="0" priority="2"/>
  </conditionalFormatting>
  <pageMargins left="0.7" right="0.7" top="0.75" bottom="0.75" header="0.3" footer="0.3"/>
  <pageSetup paperSize="9" orientation="portrait" verticalDpi="3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6D31-AE01-4EDF-BBCF-F6D9D50773B3}">
  <sheetPr codeName="Sheet8"/>
  <dimension ref="A1:J13"/>
  <sheetViews>
    <sheetView zoomScale="130" zoomScaleNormal="130" workbookViewId="0">
      <selection activeCell="A18" sqref="A18"/>
    </sheetView>
  </sheetViews>
  <sheetFormatPr defaultRowHeight="14.5" x14ac:dyDescent="0.35"/>
  <cols>
    <col min="1" max="1" width="15" customWidth="1"/>
    <col min="3" max="3" width="31.81640625" customWidth="1"/>
    <col min="4" max="4" width="20.26953125" customWidth="1"/>
    <col min="5" max="5" width="32.26953125" customWidth="1"/>
    <col min="6" max="6" width="21.54296875" customWidth="1"/>
    <col min="7" max="7" width="19.81640625" customWidth="1"/>
    <col min="8" max="8" width="30.26953125" customWidth="1"/>
  </cols>
  <sheetData>
    <row r="1" spans="1:10" ht="15" thickBot="1" x14ac:dyDescent="0.4">
      <c r="A1" s="38" t="s">
        <v>212</v>
      </c>
      <c r="B1" s="38" t="s">
        <v>26</v>
      </c>
      <c r="C1" s="38" t="s">
        <v>27</v>
      </c>
      <c r="D1" s="38" t="s">
        <v>3209</v>
      </c>
      <c r="E1" s="38" t="s">
        <v>50</v>
      </c>
      <c r="F1" s="38" t="s">
        <v>3210</v>
      </c>
      <c r="G1" s="38" t="s">
        <v>51</v>
      </c>
      <c r="H1" s="38" t="s">
        <v>222</v>
      </c>
    </row>
    <row r="2" spans="1:10" ht="24" customHeight="1" thickBot="1" x14ac:dyDescent="0.4">
      <c r="A2" s="83">
        <v>543341</v>
      </c>
      <c r="B2">
        <v>1</v>
      </c>
      <c r="C2" t="s">
        <v>3207</v>
      </c>
      <c r="D2">
        <v>400</v>
      </c>
      <c r="E2" s="64">
        <v>350000000</v>
      </c>
      <c r="F2" s="64">
        <f>E2/D2</f>
        <v>875000</v>
      </c>
      <c r="G2" s="64">
        <v>120000000</v>
      </c>
      <c r="H2" s="64">
        <f>70000000</f>
        <v>70000000</v>
      </c>
      <c r="J2" s="86"/>
    </row>
    <row r="3" spans="1:10" ht="15" thickBot="1" x14ac:dyDescent="0.4">
      <c r="A3" s="83">
        <v>543341</v>
      </c>
      <c r="B3">
        <v>2</v>
      </c>
      <c r="C3" t="s">
        <v>3291</v>
      </c>
      <c r="E3" s="64">
        <v>40000000</v>
      </c>
      <c r="F3" s="64"/>
      <c r="G3" s="64"/>
      <c r="H3" s="64"/>
      <c r="J3" s="86"/>
    </row>
    <row r="4" spans="1:10" ht="15" thickBot="1" x14ac:dyDescent="0.4">
      <c r="A4" s="83">
        <v>543341</v>
      </c>
      <c r="B4">
        <v>3</v>
      </c>
      <c r="C4" t="s">
        <v>3290</v>
      </c>
      <c r="E4" s="64">
        <v>50000000</v>
      </c>
      <c r="F4" s="64"/>
      <c r="G4" s="64"/>
      <c r="H4" s="64"/>
      <c r="J4" s="86"/>
    </row>
    <row r="5" spans="1:10" ht="15" thickBot="1" x14ac:dyDescent="0.4">
      <c r="A5" s="83">
        <v>543341</v>
      </c>
      <c r="B5">
        <v>4</v>
      </c>
      <c r="C5" t="s">
        <v>3208</v>
      </c>
      <c r="D5">
        <v>400</v>
      </c>
      <c r="E5" s="64">
        <f>SUM(E2:E4)</f>
        <v>440000000</v>
      </c>
      <c r="F5" s="64">
        <f t="shared" ref="F5:H5" si="0">SUM(F2:F4)</f>
        <v>875000</v>
      </c>
      <c r="G5" s="64">
        <f t="shared" si="0"/>
        <v>120000000</v>
      </c>
      <c r="H5" s="64">
        <f t="shared" si="0"/>
        <v>70000000</v>
      </c>
      <c r="I5" s="16"/>
      <c r="J5" s="86"/>
    </row>
    <row r="6" spans="1:10" ht="15" thickBot="1" x14ac:dyDescent="0.4">
      <c r="A6" s="84">
        <v>346321</v>
      </c>
      <c r="B6">
        <v>1</v>
      </c>
      <c r="C6" t="s">
        <v>3207</v>
      </c>
      <c r="D6">
        <v>332</v>
      </c>
      <c r="E6" s="64">
        <v>280000000</v>
      </c>
      <c r="F6" s="64">
        <f>E6/D6</f>
        <v>843373.49397590361</v>
      </c>
      <c r="G6" s="64">
        <v>45000000</v>
      </c>
      <c r="H6" s="64">
        <f>28000000</f>
        <v>28000000</v>
      </c>
    </row>
    <row r="7" spans="1:10" ht="15" thickBot="1" x14ac:dyDescent="0.4">
      <c r="A7" s="84">
        <v>346321</v>
      </c>
      <c r="B7">
        <v>2</v>
      </c>
      <c r="C7" t="s">
        <v>3291</v>
      </c>
      <c r="E7" s="64">
        <v>70000000</v>
      </c>
      <c r="F7" s="64"/>
      <c r="G7" s="64"/>
      <c r="H7" s="64"/>
    </row>
    <row r="8" spans="1:10" ht="15" thickBot="1" x14ac:dyDescent="0.4">
      <c r="A8" s="84">
        <v>346321</v>
      </c>
      <c r="B8">
        <v>3</v>
      </c>
      <c r="C8" t="s">
        <v>3290</v>
      </c>
      <c r="E8" s="64">
        <v>60000000</v>
      </c>
      <c r="F8" s="64"/>
      <c r="G8" s="64"/>
      <c r="H8" s="64"/>
    </row>
    <row r="9" spans="1:10" ht="15" thickBot="1" x14ac:dyDescent="0.4">
      <c r="A9" s="84">
        <v>346321</v>
      </c>
      <c r="B9">
        <v>4</v>
      </c>
      <c r="C9" t="s">
        <v>3208</v>
      </c>
      <c r="D9">
        <v>332</v>
      </c>
      <c r="E9" s="64">
        <f>SUM(E6:E8)</f>
        <v>410000000</v>
      </c>
      <c r="F9" s="64">
        <f t="shared" ref="F9" si="1">SUM(F6:F8)</f>
        <v>843373.49397590361</v>
      </c>
      <c r="G9" s="64">
        <f t="shared" ref="G9" si="2">SUM(G6:G8)</f>
        <v>45000000</v>
      </c>
      <c r="H9" s="64">
        <f t="shared" ref="H9" si="3">SUM(H6:H8)</f>
        <v>28000000</v>
      </c>
    </row>
    <row r="10" spans="1:10" ht="15" thickBot="1" x14ac:dyDescent="0.4">
      <c r="A10" s="85">
        <v>678426</v>
      </c>
      <c r="B10">
        <v>1</v>
      </c>
      <c r="C10" t="s">
        <v>3207</v>
      </c>
      <c r="D10">
        <v>460</v>
      </c>
      <c r="E10" s="64">
        <v>360000000</v>
      </c>
      <c r="F10" s="64">
        <f>E10/D10</f>
        <v>782608.69565217395</v>
      </c>
      <c r="G10" s="64">
        <v>100000000</v>
      </c>
      <c r="H10" s="64">
        <f>72000000</f>
        <v>72000000</v>
      </c>
    </row>
    <row r="11" spans="1:10" ht="15" thickBot="1" x14ac:dyDescent="0.4">
      <c r="A11" s="85">
        <v>678426</v>
      </c>
      <c r="B11">
        <v>2</v>
      </c>
      <c r="C11" t="s">
        <v>3291</v>
      </c>
      <c r="E11" s="64">
        <v>70000000</v>
      </c>
      <c r="F11" s="64"/>
      <c r="G11" s="64"/>
      <c r="H11" s="64"/>
    </row>
    <row r="12" spans="1:10" ht="15" thickBot="1" x14ac:dyDescent="0.4">
      <c r="A12" s="85">
        <v>678426</v>
      </c>
      <c r="B12">
        <v>3</v>
      </c>
      <c r="C12" t="s">
        <v>3290</v>
      </c>
      <c r="E12" s="64">
        <v>60000000</v>
      </c>
      <c r="F12" s="64"/>
      <c r="G12" s="64"/>
      <c r="H12" s="64"/>
    </row>
    <row r="13" spans="1:10" ht="15" thickBot="1" x14ac:dyDescent="0.4">
      <c r="A13" s="85">
        <v>678426</v>
      </c>
      <c r="B13">
        <v>4</v>
      </c>
      <c r="C13" t="s">
        <v>3208</v>
      </c>
      <c r="D13">
        <v>460</v>
      </c>
      <c r="E13" s="64">
        <f>SUM(E10:E12)</f>
        <v>490000000</v>
      </c>
      <c r="F13" s="64">
        <f t="shared" ref="F13" si="4">SUM(F10:F12)</f>
        <v>782608.69565217395</v>
      </c>
      <c r="G13" s="64">
        <f t="shared" ref="G13" si="5">SUM(G10:G12)</f>
        <v>100000000</v>
      </c>
      <c r="H13" s="64">
        <f t="shared" ref="H13" si="6">SUM(H10:H12)</f>
        <v>72000000</v>
      </c>
    </row>
  </sheetData>
  <pageMargins left="0.7" right="0.7" top="0.75" bottom="0.75" header="0.3" footer="0.3"/>
  <pageSetup paperSize="9" orientation="portrait" verticalDpi="3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ED90C-8475-4BC3-8AEE-C5ABA5CCDFEE}">
  <sheetPr codeName="Sheet5"/>
  <dimension ref="A1:J61"/>
  <sheetViews>
    <sheetView workbookViewId="0"/>
  </sheetViews>
  <sheetFormatPr defaultRowHeight="14.5" x14ac:dyDescent="0.35"/>
  <cols>
    <col min="1" max="1" width="12" customWidth="1"/>
    <col min="2" max="2" width="13.81640625" customWidth="1"/>
    <col min="3" max="3" width="9.453125" style="4" customWidth="1"/>
    <col min="4" max="4" width="10.81640625" style="50" customWidth="1"/>
    <col min="5" max="5" width="9.453125" style="51" customWidth="1"/>
    <col min="6" max="6" width="9.453125" style="52" customWidth="1"/>
    <col min="7" max="7" width="9.453125" style="53" customWidth="1"/>
    <col min="8" max="8" width="9.453125" style="52" customWidth="1"/>
    <col min="9" max="9" width="10.26953125" style="55" customWidth="1"/>
    <col min="10" max="10" width="9.453125" style="5" customWidth="1"/>
  </cols>
  <sheetData>
    <row r="1" spans="1:10" x14ac:dyDescent="0.35">
      <c r="A1" s="14" t="s">
        <v>212</v>
      </c>
      <c r="B1" s="11" t="s">
        <v>26</v>
      </c>
      <c r="C1" s="49" t="s">
        <v>28</v>
      </c>
      <c r="D1" s="50" t="s">
        <v>29</v>
      </c>
      <c r="E1" s="51" t="s">
        <v>30</v>
      </c>
      <c r="F1" s="52" t="s">
        <v>31</v>
      </c>
      <c r="G1" s="53" t="s">
        <v>32</v>
      </c>
      <c r="H1" s="52" t="s">
        <v>33</v>
      </c>
      <c r="I1" s="55" t="s">
        <v>34</v>
      </c>
      <c r="J1" s="54" t="s">
        <v>35</v>
      </c>
    </row>
    <row r="2" spans="1:10" x14ac:dyDescent="0.35">
      <c r="A2">
        <v>543341</v>
      </c>
      <c r="B2">
        <v>1</v>
      </c>
      <c r="C2" s="49" t="s">
        <v>154</v>
      </c>
      <c r="D2" s="50" t="s">
        <v>3160</v>
      </c>
      <c r="E2" s="51" t="s">
        <v>3159</v>
      </c>
      <c r="F2" s="52" t="s">
        <v>154</v>
      </c>
      <c r="G2" s="53" t="s">
        <v>3160</v>
      </c>
      <c r="H2" s="52" t="s">
        <v>3160</v>
      </c>
      <c r="I2" s="55" t="s">
        <v>3161</v>
      </c>
      <c r="J2" s="48" t="s">
        <v>3161</v>
      </c>
    </row>
    <row r="3" spans="1:10" x14ac:dyDescent="0.35">
      <c r="A3">
        <v>543341</v>
      </c>
      <c r="B3">
        <v>2</v>
      </c>
      <c r="C3" s="49" t="s">
        <v>3161</v>
      </c>
      <c r="D3" s="50" t="s">
        <v>3161</v>
      </c>
      <c r="E3" s="51" t="s">
        <v>3159</v>
      </c>
      <c r="F3" s="52" t="s">
        <v>3161</v>
      </c>
      <c r="G3" s="53" t="s">
        <v>3160</v>
      </c>
      <c r="H3" s="52" t="s">
        <v>154</v>
      </c>
      <c r="I3" s="55" t="s">
        <v>154</v>
      </c>
      <c r="J3" s="48" t="s">
        <v>3160</v>
      </c>
    </row>
    <row r="4" spans="1:10" x14ac:dyDescent="0.35">
      <c r="A4">
        <v>543341</v>
      </c>
      <c r="B4">
        <v>3</v>
      </c>
      <c r="C4" s="49" t="s">
        <v>3160</v>
      </c>
      <c r="D4" s="50" t="s">
        <v>3159</v>
      </c>
      <c r="E4" s="51" t="s">
        <v>3160</v>
      </c>
      <c r="F4" s="52" t="s">
        <v>3160</v>
      </c>
      <c r="G4" s="53" t="s">
        <v>3160</v>
      </c>
      <c r="H4" s="52" t="s">
        <v>3160</v>
      </c>
      <c r="I4" s="55" t="s">
        <v>3159</v>
      </c>
      <c r="J4" s="48" t="s">
        <v>3161</v>
      </c>
    </row>
    <row r="5" spans="1:10" x14ac:dyDescent="0.35">
      <c r="A5">
        <v>543341</v>
      </c>
      <c r="B5">
        <v>4</v>
      </c>
      <c r="C5" s="49" t="s">
        <v>3159</v>
      </c>
      <c r="D5" s="50" t="s">
        <v>3161</v>
      </c>
      <c r="E5" s="51" t="s">
        <v>154</v>
      </c>
      <c r="F5" s="52" t="s">
        <v>154</v>
      </c>
      <c r="G5" s="53" t="s">
        <v>154</v>
      </c>
      <c r="H5" s="52" t="s">
        <v>3159</v>
      </c>
      <c r="I5" s="55" t="s">
        <v>154</v>
      </c>
      <c r="J5" s="48" t="s">
        <v>3159</v>
      </c>
    </row>
    <row r="6" spans="1:10" x14ac:dyDescent="0.35">
      <c r="A6">
        <v>543341</v>
      </c>
      <c r="B6">
        <v>5</v>
      </c>
      <c r="C6" s="49" t="s">
        <v>3161</v>
      </c>
      <c r="D6" s="50" t="s">
        <v>3161</v>
      </c>
      <c r="E6" s="51" t="s">
        <v>3159</v>
      </c>
      <c r="F6" s="52" t="s">
        <v>154</v>
      </c>
      <c r="G6" s="53" t="s">
        <v>3160</v>
      </c>
      <c r="H6" s="52" t="s">
        <v>3159</v>
      </c>
      <c r="I6" s="55" t="s">
        <v>3159</v>
      </c>
      <c r="J6" s="48" t="s">
        <v>3161</v>
      </c>
    </row>
    <row r="7" spans="1:10" x14ac:dyDescent="0.35">
      <c r="A7">
        <v>543341</v>
      </c>
      <c r="B7">
        <v>6</v>
      </c>
      <c r="C7" s="49" t="s">
        <v>3161</v>
      </c>
      <c r="D7" s="50" t="s">
        <v>154</v>
      </c>
      <c r="E7" s="51" t="s">
        <v>3159</v>
      </c>
      <c r="F7" s="52" t="s">
        <v>3159</v>
      </c>
      <c r="G7" s="53" t="s">
        <v>154</v>
      </c>
      <c r="H7" s="52" t="s">
        <v>3159</v>
      </c>
      <c r="I7" s="55" t="s">
        <v>3160</v>
      </c>
      <c r="J7" s="48" t="s">
        <v>3159</v>
      </c>
    </row>
    <row r="8" spans="1:10" x14ac:dyDescent="0.35">
      <c r="A8">
        <v>543341</v>
      </c>
      <c r="B8">
        <v>7</v>
      </c>
      <c r="C8" s="49" t="s">
        <v>154</v>
      </c>
      <c r="D8" s="50" t="s">
        <v>3159</v>
      </c>
      <c r="E8" s="51" t="s">
        <v>3160</v>
      </c>
      <c r="F8" s="52" t="s">
        <v>154</v>
      </c>
      <c r="G8" s="53" t="s">
        <v>154</v>
      </c>
      <c r="H8" s="52" t="s">
        <v>3161</v>
      </c>
      <c r="I8" s="55" t="s">
        <v>3159</v>
      </c>
      <c r="J8" s="48" t="s">
        <v>3160</v>
      </c>
    </row>
    <row r="9" spans="1:10" x14ac:dyDescent="0.35">
      <c r="A9">
        <v>543341</v>
      </c>
      <c r="B9">
        <v>8</v>
      </c>
      <c r="C9" s="49" t="s">
        <v>154</v>
      </c>
      <c r="D9" s="50" t="s">
        <v>3160</v>
      </c>
      <c r="E9" s="51" t="s">
        <v>3160</v>
      </c>
      <c r="F9" s="52" t="s">
        <v>3160</v>
      </c>
      <c r="G9" s="53" t="s">
        <v>3160</v>
      </c>
      <c r="H9" s="52" t="s">
        <v>3161</v>
      </c>
      <c r="I9" s="55" t="s">
        <v>154</v>
      </c>
      <c r="J9" s="48" t="s">
        <v>3161</v>
      </c>
    </row>
    <row r="10" spans="1:10" x14ac:dyDescent="0.35">
      <c r="A10">
        <v>543341</v>
      </c>
      <c r="B10">
        <v>9</v>
      </c>
      <c r="C10" s="49" t="s">
        <v>154</v>
      </c>
      <c r="D10" s="50" t="s">
        <v>3161</v>
      </c>
      <c r="E10" s="51" t="s">
        <v>3161</v>
      </c>
      <c r="F10" s="52" t="s">
        <v>3161</v>
      </c>
      <c r="G10" s="53" t="s">
        <v>154</v>
      </c>
      <c r="H10" s="52" t="s">
        <v>3160</v>
      </c>
      <c r="I10" s="55" t="s">
        <v>154</v>
      </c>
      <c r="J10" s="48" t="s">
        <v>3161</v>
      </c>
    </row>
    <row r="11" spans="1:10" x14ac:dyDescent="0.35">
      <c r="A11">
        <v>543341</v>
      </c>
      <c r="B11">
        <v>10</v>
      </c>
      <c r="C11" s="49" t="s">
        <v>3160</v>
      </c>
      <c r="D11" s="50" t="s">
        <v>154</v>
      </c>
      <c r="E11" s="51" t="s">
        <v>3159</v>
      </c>
      <c r="F11" s="52" t="s">
        <v>3160</v>
      </c>
      <c r="G11" s="53" t="s">
        <v>3161</v>
      </c>
      <c r="H11" s="52" t="s">
        <v>3159</v>
      </c>
      <c r="I11" s="55" t="s">
        <v>3159</v>
      </c>
      <c r="J11" s="48" t="s">
        <v>3159</v>
      </c>
    </row>
    <row r="12" spans="1:10" x14ac:dyDescent="0.35">
      <c r="A12">
        <v>543341</v>
      </c>
      <c r="B12">
        <v>11</v>
      </c>
      <c r="C12" s="49" t="s">
        <v>154</v>
      </c>
      <c r="D12" s="50" t="s">
        <v>154</v>
      </c>
      <c r="E12" s="51" t="s">
        <v>3161</v>
      </c>
      <c r="F12" s="52" t="s">
        <v>154</v>
      </c>
      <c r="G12" s="53" t="s">
        <v>3160</v>
      </c>
      <c r="H12" s="52" t="s">
        <v>3160</v>
      </c>
      <c r="I12" s="55" t="s">
        <v>154</v>
      </c>
      <c r="J12" s="48" t="s">
        <v>154</v>
      </c>
    </row>
    <row r="13" spans="1:10" x14ac:dyDescent="0.35">
      <c r="A13">
        <v>543341</v>
      </c>
      <c r="B13">
        <v>12</v>
      </c>
      <c r="C13" s="49" t="s">
        <v>3160</v>
      </c>
      <c r="D13" s="50" t="s">
        <v>154</v>
      </c>
      <c r="E13" s="51" t="s">
        <v>3161</v>
      </c>
      <c r="F13" s="52" t="s">
        <v>154</v>
      </c>
      <c r="G13" s="53" t="s">
        <v>3160</v>
      </c>
      <c r="H13" s="52" t="s">
        <v>3159</v>
      </c>
      <c r="I13" s="55" t="s">
        <v>3161</v>
      </c>
      <c r="J13" s="48" t="s">
        <v>154</v>
      </c>
    </row>
    <row r="14" spans="1:10" x14ac:dyDescent="0.35">
      <c r="A14">
        <v>543341</v>
      </c>
      <c r="B14">
        <v>13</v>
      </c>
      <c r="C14" s="49" t="s">
        <v>3159</v>
      </c>
      <c r="D14" s="50" t="s">
        <v>3161</v>
      </c>
      <c r="E14" s="51" t="s">
        <v>154</v>
      </c>
      <c r="F14" s="52" t="s">
        <v>3160</v>
      </c>
      <c r="G14" s="53" t="s">
        <v>3160</v>
      </c>
      <c r="H14" s="52" t="s">
        <v>3160</v>
      </c>
      <c r="I14" s="55" t="s">
        <v>3160</v>
      </c>
      <c r="J14" s="48" t="s">
        <v>154</v>
      </c>
    </row>
    <row r="15" spans="1:10" x14ac:dyDescent="0.35">
      <c r="A15">
        <v>543341</v>
      </c>
      <c r="B15">
        <v>14</v>
      </c>
      <c r="C15" s="49" t="s">
        <v>3161</v>
      </c>
      <c r="D15" s="50" t="s">
        <v>154</v>
      </c>
      <c r="E15" s="51" t="s">
        <v>3161</v>
      </c>
      <c r="F15" s="52" t="s">
        <v>3160</v>
      </c>
      <c r="G15" s="53" t="s">
        <v>3160</v>
      </c>
      <c r="H15" s="52" t="s">
        <v>3160</v>
      </c>
      <c r="I15" s="55" t="s">
        <v>3161</v>
      </c>
      <c r="J15" s="48" t="s">
        <v>3161</v>
      </c>
    </row>
    <row r="16" spans="1:10" x14ac:dyDescent="0.35">
      <c r="A16">
        <v>543341</v>
      </c>
      <c r="B16">
        <v>15</v>
      </c>
      <c r="C16" s="49" t="s">
        <v>3161</v>
      </c>
      <c r="D16" s="50" t="s">
        <v>3159</v>
      </c>
      <c r="E16" s="51" t="s">
        <v>3160</v>
      </c>
      <c r="F16" s="52" t="s">
        <v>3161</v>
      </c>
      <c r="G16" s="53" t="s">
        <v>3160</v>
      </c>
      <c r="H16" s="52" t="s">
        <v>154</v>
      </c>
      <c r="I16" s="55" t="s">
        <v>3161</v>
      </c>
      <c r="J16" s="48" t="s">
        <v>3160</v>
      </c>
    </row>
    <row r="17" spans="1:10" x14ac:dyDescent="0.35">
      <c r="A17">
        <v>543341</v>
      </c>
      <c r="B17">
        <v>16</v>
      </c>
      <c r="C17" s="49" t="s">
        <v>154</v>
      </c>
      <c r="D17" s="50" t="s">
        <v>3159</v>
      </c>
      <c r="E17" s="51" t="s">
        <v>3160</v>
      </c>
      <c r="F17" s="52" t="s">
        <v>3159</v>
      </c>
      <c r="G17" s="53" t="s">
        <v>154</v>
      </c>
      <c r="H17" s="52" t="s">
        <v>3159</v>
      </c>
      <c r="I17" s="55" t="s">
        <v>3161</v>
      </c>
      <c r="J17" s="48" t="s">
        <v>3159</v>
      </c>
    </row>
    <row r="18" spans="1:10" x14ac:dyDescent="0.35">
      <c r="A18">
        <v>543341</v>
      </c>
      <c r="B18">
        <v>17</v>
      </c>
      <c r="C18" s="49" t="s">
        <v>3159</v>
      </c>
      <c r="D18" s="50" t="s">
        <v>3161</v>
      </c>
      <c r="E18" s="51" t="s">
        <v>154</v>
      </c>
      <c r="F18" s="52" t="s">
        <v>3159</v>
      </c>
      <c r="G18" s="53" t="s">
        <v>3160</v>
      </c>
      <c r="H18" s="52" t="s">
        <v>154</v>
      </c>
      <c r="I18" s="55" t="s">
        <v>3161</v>
      </c>
      <c r="J18" s="48" t="s">
        <v>3161</v>
      </c>
    </row>
    <row r="19" spans="1:10" x14ac:dyDescent="0.35">
      <c r="A19">
        <v>543341</v>
      </c>
      <c r="B19">
        <v>18</v>
      </c>
      <c r="C19" s="49" t="s">
        <v>3160</v>
      </c>
      <c r="D19" s="50" t="s">
        <v>3160</v>
      </c>
      <c r="E19" s="51" t="s">
        <v>3159</v>
      </c>
      <c r="F19" s="52" t="s">
        <v>3159</v>
      </c>
      <c r="G19" s="53" t="s">
        <v>3160</v>
      </c>
      <c r="H19" s="52" t="s">
        <v>3160</v>
      </c>
      <c r="I19" s="55" t="s">
        <v>3159</v>
      </c>
      <c r="J19" s="48" t="s">
        <v>3159</v>
      </c>
    </row>
    <row r="20" spans="1:10" x14ac:dyDescent="0.35">
      <c r="A20">
        <v>543341</v>
      </c>
      <c r="B20">
        <v>19</v>
      </c>
      <c r="C20" s="49" t="s">
        <v>3161</v>
      </c>
      <c r="D20" s="50" t="s">
        <v>3159</v>
      </c>
      <c r="E20" s="51" t="s">
        <v>3159</v>
      </c>
      <c r="F20" s="52" t="s">
        <v>3160</v>
      </c>
      <c r="G20" s="53" t="s">
        <v>3161</v>
      </c>
      <c r="H20" s="52" t="s">
        <v>3159</v>
      </c>
      <c r="I20" s="55" t="s">
        <v>154</v>
      </c>
      <c r="J20" s="48" t="s">
        <v>3160</v>
      </c>
    </row>
    <row r="21" spans="1:10" x14ac:dyDescent="0.35">
      <c r="A21">
        <v>543341</v>
      </c>
      <c r="B21">
        <v>20</v>
      </c>
      <c r="C21" s="49" t="s">
        <v>3160</v>
      </c>
      <c r="D21" s="50" t="s">
        <v>154</v>
      </c>
      <c r="E21" s="51" t="s">
        <v>3159</v>
      </c>
      <c r="F21" s="52" t="s">
        <v>3160</v>
      </c>
      <c r="G21" s="53" t="s">
        <v>154</v>
      </c>
      <c r="H21" s="52" t="s">
        <v>3160</v>
      </c>
      <c r="I21" s="55" t="s">
        <v>154</v>
      </c>
      <c r="J21" s="48" t="s">
        <v>3159</v>
      </c>
    </row>
    <row r="22" spans="1:10" x14ac:dyDescent="0.35">
      <c r="A22">
        <v>346321</v>
      </c>
      <c r="B22">
        <v>1</v>
      </c>
      <c r="C22" s="49" t="s">
        <v>3159</v>
      </c>
      <c r="D22" s="50" t="s">
        <v>3161</v>
      </c>
      <c r="E22" s="51" t="s">
        <v>3160</v>
      </c>
      <c r="F22" s="52" t="s">
        <v>154</v>
      </c>
      <c r="G22" s="53" t="s">
        <v>3161</v>
      </c>
      <c r="H22" s="52" t="s">
        <v>3160</v>
      </c>
      <c r="I22" s="55" t="s">
        <v>154</v>
      </c>
      <c r="J22" s="48" t="s">
        <v>3161</v>
      </c>
    </row>
    <row r="23" spans="1:10" x14ac:dyDescent="0.35">
      <c r="A23">
        <v>346321</v>
      </c>
      <c r="B23">
        <v>2</v>
      </c>
      <c r="C23" s="49" t="s">
        <v>3159</v>
      </c>
      <c r="D23" s="50" t="s">
        <v>3161</v>
      </c>
      <c r="E23" s="51" t="s">
        <v>3159</v>
      </c>
      <c r="F23" s="52" t="s">
        <v>154</v>
      </c>
      <c r="G23" s="53" t="s">
        <v>3160</v>
      </c>
      <c r="H23" s="52" t="s">
        <v>154</v>
      </c>
      <c r="I23" s="55" t="s">
        <v>154</v>
      </c>
      <c r="J23" s="48" t="s">
        <v>3161</v>
      </c>
    </row>
    <row r="24" spans="1:10" x14ac:dyDescent="0.35">
      <c r="A24">
        <v>346321</v>
      </c>
      <c r="B24">
        <v>3</v>
      </c>
      <c r="C24" s="49" t="s">
        <v>154</v>
      </c>
      <c r="D24" s="50" t="s">
        <v>3159</v>
      </c>
      <c r="E24" s="51" t="s">
        <v>3161</v>
      </c>
      <c r="F24" s="52" t="s">
        <v>3161</v>
      </c>
      <c r="G24" s="53" t="s">
        <v>3160</v>
      </c>
      <c r="H24" s="52" t="s">
        <v>3159</v>
      </c>
      <c r="I24" s="55" t="s">
        <v>3160</v>
      </c>
      <c r="J24" s="48" t="s">
        <v>3161</v>
      </c>
    </row>
    <row r="25" spans="1:10" x14ac:dyDescent="0.35">
      <c r="A25">
        <v>346321</v>
      </c>
      <c r="B25">
        <v>4</v>
      </c>
      <c r="C25" s="49" t="s">
        <v>3160</v>
      </c>
      <c r="D25" s="50" t="s">
        <v>3161</v>
      </c>
      <c r="E25" s="51" t="s">
        <v>3160</v>
      </c>
      <c r="F25" s="52" t="s">
        <v>3159</v>
      </c>
      <c r="G25" s="53" t="s">
        <v>3160</v>
      </c>
      <c r="H25" s="52" t="s">
        <v>3159</v>
      </c>
      <c r="I25" s="55" t="s">
        <v>3161</v>
      </c>
      <c r="J25" s="48" t="s">
        <v>3160</v>
      </c>
    </row>
    <row r="26" spans="1:10" x14ac:dyDescent="0.35">
      <c r="A26">
        <v>346321</v>
      </c>
      <c r="B26">
        <v>5</v>
      </c>
      <c r="C26" s="49" t="s">
        <v>154</v>
      </c>
      <c r="D26" s="50" t="s">
        <v>3160</v>
      </c>
      <c r="E26" s="51" t="s">
        <v>154</v>
      </c>
      <c r="F26" s="52" t="s">
        <v>3161</v>
      </c>
      <c r="G26" s="53" t="s">
        <v>3161</v>
      </c>
      <c r="H26" s="52" t="s">
        <v>154</v>
      </c>
      <c r="I26" s="55" t="s">
        <v>3161</v>
      </c>
      <c r="J26" s="48" t="s">
        <v>154</v>
      </c>
    </row>
    <row r="27" spans="1:10" x14ac:dyDescent="0.35">
      <c r="A27">
        <v>346321</v>
      </c>
      <c r="B27">
        <v>6</v>
      </c>
      <c r="C27" s="49" t="s">
        <v>3161</v>
      </c>
      <c r="D27" s="50" t="s">
        <v>154</v>
      </c>
      <c r="E27" s="51" t="s">
        <v>154</v>
      </c>
      <c r="F27" s="52" t="s">
        <v>3159</v>
      </c>
      <c r="G27" s="53" t="s">
        <v>3160</v>
      </c>
      <c r="H27" s="52" t="s">
        <v>3161</v>
      </c>
      <c r="I27" s="55" t="s">
        <v>3160</v>
      </c>
      <c r="J27" s="48" t="s">
        <v>3160</v>
      </c>
    </row>
    <row r="28" spans="1:10" x14ac:dyDescent="0.35">
      <c r="A28">
        <v>346321</v>
      </c>
      <c r="B28">
        <v>7</v>
      </c>
      <c r="C28" s="49" t="s">
        <v>154</v>
      </c>
      <c r="D28" s="50" t="s">
        <v>154</v>
      </c>
      <c r="E28" s="51" t="s">
        <v>3160</v>
      </c>
      <c r="F28" s="52" t="s">
        <v>3159</v>
      </c>
      <c r="G28" s="53" t="s">
        <v>3159</v>
      </c>
      <c r="H28" s="52" t="s">
        <v>154</v>
      </c>
      <c r="I28" s="55" t="s">
        <v>3161</v>
      </c>
      <c r="J28" s="48" t="s">
        <v>3159</v>
      </c>
    </row>
    <row r="29" spans="1:10" x14ac:dyDescent="0.35">
      <c r="A29">
        <v>346321</v>
      </c>
      <c r="B29">
        <v>8</v>
      </c>
      <c r="C29" s="49" t="s">
        <v>3160</v>
      </c>
      <c r="D29" s="50" t="s">
        <v>3161</v>
      </c>
      <c r="E29" s="51" t="s">
        <v>154</v>
      </c>
      <c r="F29" s="52" t="s">
        <v>3159</v>
      </c>
      <c r="G29" s="53" t="s">
        <v>154</v>
      </c>
      <c r="H29" s="52" t="s">
        <v>3159</v>
      </c>
      <c r="I29" s="55" t="s">
        <v>3161</v>
      </c>
      <c r="J29" s="48" t="s">
        <v>3160</v>
      </c>
    </row>
    <row r="30" spans="1:10" x14ac:dyDescent="0.35">
      <c r="A30">
        <v>346321</v>
      </c>
      <c r="B30">
        <v>9</v>
      </c>
      <c r="C30" s="49" t="s">
        <v>3161</v>
      </c>
      <c r="D30" s="50" t="s">
        <v>154</v>
      </c>
      <c r="E30" s="51" t="s">
        <v>154</v>
      </c>
      <c r="F30" s="52" t="s">
        <v>3159</v>
      </c>
      <c r="G30" s="53" t="s">
        <v>3160</v>
      </c>
      <c r="H30" s="52" t="s">
        <v>3159</v>
      </c>
      <c r="I30" s="55" t="s">
        <v>3159</v>
      </c>
      <c r="J30" s="48" t="s">
        <v>3159</v>
      </c>
    </row>
    <row r="31" spans="1:10" x14ac:dyDescent="0.35">
      <c r="A31">
        <v>346321</v>
      </c>
      <c r="B31">
        <v>10</v>
      </c>
      <c r="C31" s="49" t="s">
        <v>154</v>
      </c>
      <c r="D31" s="50" t="s">
        <v>3160</v>
      </c>
      <c r="E31" s="51" t="s">
        <v>3159</v>
      </c>
      <c r="F31" s="52" t="s">
        <v>154</v>
      </c>
      <c r="G31" s="53" t="s">
        <v>154</v>
      </c>
      <c r="H31" s="52" t="s">
        <v>3160</v>
      </c>
      <c r="I31" s="55" t="s">
        <v>3161</v>
      </c>
      <c r="J31" s="48" t="s">
        <v>3161</v>
      </c>
    </row>
    <row r="32" spans="1:10" x14ac:dyDescent="0.35">
      <c r="A32">
        <v>346321</v>
      </c>
      <c r="B32">
        <v>11</v>
      </c>
      <c r="C32" s="49" t="s">
        <v>3159</v>
      </c>
      <c r="D32" s="50" t="s">
        <v>154</v>
      </c>
      <c r="E32" s="51" t="s">
        <v>3159</v>
      </c>
      <c r="F32" s="52" t="s">
        <v>154</v>
      </c>
      <c r="G32" s="53" t="s">
        <v>3160</v>
      </c>
      <c r="H32" s="52" t="s">
        <v>3161</v>
      </c>
      <c r="I32" s="55" t="s">
        <v>3159</v>
      </c>
      <c r="J32" s="48" t="s">
        <v>3161</v>
      </c>
    </row>
    <row r="33" spans="1:10" x14ac:dyDescent="0.35">
      <c r="A33">
        <v>346321</v>
      </c>
      <c r="B33">
        <v>12</v>
      </c>
      <c r="C33" s="49" t="s">
        <v>3159</v>
      </c>
      <c r="D33" s="50" t="s">
        <v>3159</v>
      </c>
      <c r="E33" s="51" t="s">
        <v>154</v>
      </c>
      <c r="F33" s="52" t="s">
        <v>154</v>
      </c>
      <c r="G33" s="53" t="s">
        <v>3159</v>
      </c>
      <c r="H33" s="52" t="s">
        <v>3161</v>
      </c>
      <c r="I33" s="55" t="s">
        <v>3159</v>
      </c>
      <c r="J33" s="48" t="s">
        <v>3161</v>
      </c>
    </row>
    <row r="34" spans="1:10" x14ac:dyDescent="0.35">
      <c r="A34">
        <v>346321</v>
      </c>
      <c r="B34">
        <v>13</v>
      </c>
      <c r="C34" s="49" t="s">
        <v>3160</v>
      </c>
      <c r="D34" s="50" t="s">
        <v>3161</v>
      </c>
      <c r="E34" s="51" t="s">
        <v>3159</v>
      </c>
      <c r="F34" s="52" t="s">
        <v>3159</v>
      </c>
      <c r="G34" s="53" t="s">
        <v>3161</v>
      </c>
      <c r="H34" s="52" t="s">
        <v>3160</v>
      </c>
      <c r="I34" s="55" t="s">
        <v>3161</v>
      </c>
      <c r="J34" s="48" t="s">
        <v>154</v>
      </c>
    </row>
    <row r="35" spans="1:10" x14ac:dyDescent="0.35">
      <c r="A35">
        <v>346321</v>
      </c>
      <c r="B35">
        <v>14</v>
      </c>
      <c r="C35" s="49" t="s">
        <v>3161</v>
      </c>
      <c r="D35" s="50" t="s">
        <v>3159</v>
      </c>
      <c r="E35" s="51" t="s">
        <v>154</v>
      </c>
      <c r="F35" s="52" t="s">
        <v>3160</v>
      </c>
      <c r="G35" s="53" t="s">
        <v>3161</v>
      </c>
      <c r="H35" s="52" t="s">
        <v>3161</v>
      </c>
      <c r="I35" s="55" t="s">
        <v>3159</v>
      </c>
      <c r="J35" s="48" t="s">
        <v>3160</v>
      </c>
    </row>
    <row r="36" spans="1:10" x14ac:dyDescent="0.35">
      <c r="A36">
        <v>346321</v>
      </c>
      <c r="B36">
        <v>15</v>
      </c>
      <c r="C36" s="49" t="s">
        <v>3159</v>
      </c>
      <c r="D36" s="50" t="s">
        <v>3160</v>
      </c>
      <c r="E36" s="51" t="s">
        <v>3160</v>
      </c>
      <c r="F36" s="52" t="s">
        <v>3159</v>
      </c>
      <c r="G36" s="53" t="s">
        <v>3161</v>
      </c>
      <c r="H36" s="52" t="s">
        <v>3159</v>
      </c>
      <c r="I36" s="55" t="s">
        <v>154</v>
      </c>
      <c r="J36" s="48" t="s">
        <v>3160</v>
      </c>
    </row>
    <row r="37" spans="1:10" x14ac:dyDescent="0.35">
      <c r="A37">
        <v>346321</v>
      </c>
      <c r="B37">
        <v>16</v>
      </c>
      <c r="C37" s="49" t="s">
        <v>154</v>
      </c>
      <c r="D37" s="50" t="s">
        <v>3160</v>
      </c>
      <c r="E37" s="51" t="s">
        <v>3159</v>
      </c>
      <c r="F37" s="52" t="s">
        <v>154</v>
      </c>
      <c r="G37" s="53" t="s">
        <v>3159</v>
      </c>
      <c r="H37" s="52" t="s">
        <v>3159</v>
      </c>
      <c r="I37" s="55" t="s">
        <v>154</v>
      </c>
      <c r="J37" s="48" t="s">
        <v>154</v>
      </c>
    </row>
    <row r="38" spans="1:10" x14ac:dyDescent="0.35">
      <c r="A38">
        <v>346321</v>
      </c>
      <c r="B38">
        <v>17</v>
      </c>
      <c r="C38" s="49" t="s">
        <v>154</v>
      </c>
      <c r="D38" s="50" t="s">
        <v>3160</v>
      </c>
      <c r="E38" s="51" t="s">
        <v>154</v>
      </c>
      <c r="F38" s="52" t="s">
        <v>154</v>
      </c>
      <c r="G38" s="53" t="s">
        <v>3161</v>
      </c>
      <c r="H38" s="52" t="s">
        <v>3161</v>
      </c>
      <c r="I38" s="55" t="s">
        <v>3161</v>
      </c>
      <c r="J38" s="48" t="s">
        <v>3161</v>
      </c>
    </row>
    <row r="39" spans="1:10" x14ac:dyDescent="0.35">
      <c r="A39">
        <v>346321</v>
      </c>
      <c r="B39">
        <v>18</v>
      </c>
      <c r="C39" s="49" t="s">
        <v>3160</v>
      </c>
      <c r="D39" s="50" t="s">
        <v>3160</v>
      </c>
      <c r="E39" s="51" t="s">
        <v>3160</v>
      </c>
      <c r="F39" s="52" t="s">
        <v>154</v>
      </c>
      <c r="G39" s="53" t="s">
        <v>3159</v>
      </c>
      <c r="H39" s="52" t="s">
        <v>3160</v>
      </c>
      <c r="I39" s="55" t="s">
        <v>3161</v>
      </c>
      <c r="J39" s="48" t="s">
        <v>3159</v>
      </c>
    </row>
    <row r="40" spans="1:10" x14ac:dyDescent="0.35">
      <c r="A40">
        <v>346321</v>
      </c>
      <c r="B40">
        <v>19</v>
      </c>
      <c r="C40" s="49" t="s">
        <v>3161</v>
      </c>
      <c r="D40" s="50" t="s">
        <v>3159</v>
      </c>
      <c r="E40" s="51" t="s">
        <v>154</v>
      </c>
      <c r="F40" s="52" t="s">
        <v>154</v>
      </c>
      <c r="G40" s="53" t="s">
        <v>154</v>
      </c>
      <c r="H40" s="52" t="s">
        <v>3161</v>
      </c>
      <c r="I40" s="55" t="s">
        <v>3159</v>
      </c>
      <c r="J40" s="48" t="s">
        <v>3160</v>
      </c>
    </row>
    <row r="41" spans="1:10" x14ac:dyDescent="0.35">
      <c r="A41">
        <v>346321</v>
      </c>
      <c r="B41">
        <v>20</v>
      </c>
      <c r="C41" s="49" t="s">
        <v>154</v>
      </c>
      <c r="D41" s="50" t="s">
        <v>3161</v>
      </c>
      <c r="E41" s="51" t="s">
        <v>3160</v>
      </c>
      <c r="F41" s="52" t="s">
        <v>3159</v>
      </c>
      <c r="G41" s="53" t="s">
        <v>3159</v>
      </c>
      <c r="H41" s="52" t="s">
        <v>3161</v>
      </c>
      <c r="I41" s="55" t="s">
        <v>154</v>
      </c>
      <c r="J41" s="48" t="s">
        <v>3160</v>
      </c>
    </row>
    <row r="42" spans="1:10" x14ac:dyDescent="0.35">
      <c r="A42">
        <v>678426</v>
      </c>
      <c r="B42">
        <v>1</v>
      </c>
      <c r="C42" s="49" t="s">
        <v>3160</v>
      </c>
      <c r="D42" s="50" t="s">
        <v>3159</v>
      </c>
      <c r="E42" s="51" t="s">
        <v>3159</v>
      </c>
      <c r="F42" s="52" t="s">
        <v>3159</v>
      </c>
      <c r="G42" s="53" t="s">
        <v>3161</v>
      </c>
      <c r="H42" s="52" t="s">
        <v>3159</v>
      </c>
      <c r="I42" s="55" t="s">
        <v>154</v>
      </c>
      <c r="J42" s="48" t="s">
        <v>3160</v>
      </c>
    </row>
    <row r="43" spans="1:10" x14ac:dyDescent="0.35">
      <c r="A43">
        <v>678426</v>
      </c>
      <c r="B43">
        <v>2</v>
      </c>
      <c r="C43" s="49" t="s">
        <v>154</v>
      </c>
      <c r="D43" s="50" t="s">
        <v>3160</v>
      </c>
      <c r="E43" s="51" t="s">
        <v>3159</v>
      </c>
      <c r="F43" s="52" t="s">
        <v>154</v>
      </c>
      <c r="G43" s="53" t="s">
        <v>3159</v>
      </c>
      <c r="H43" s="52" t="s">
        <v>3160</v>
      </c>
      <c r="I43" s="55" t="s">
        <v>3161</v>
      </c>
      <c r="J43" s="48" t="s">
        <v>3159</v>
      </c>
    </row>
    <row r="44" spans="1:10" x14ac:dyDescent="0.35">
      <c r="A44">
        <v>678426</v>
      </c>
      <c r="B44">
        <v>3</v>
      </c>
      <c r="C44" s="49" t="s">
        <v>3159</v>
      </c>
      <c r="D44" s="50" t="s">
        <v>154</v>
      </c>
      <c r="E44" s="51" t="s">
        <v>154</v>
      </c>
      <c r="F44" s="52" t="s">
        <v>3160</v>
      </c>
      <c r="G44" s="53" t="s">
        <v>3161</v>
      </c>
      <c r="H44" s="52" t="s">
        <v>3160</v>
      </c>
      <c r="I44" s="55" t="s">
        <v>154</v>
      </c>
      <c r="J44" s="48" t="s">
        <v>3160</v>
      </c>
    </row>
    <row r="45" spans="1:10" x14ac:dyDescent="0.35">
      <c r="A45">
        <v>678426</v>
      </c>
      <c r="B45">
        <v>4</v>
      </c>
      <c r="C45" s="49" t="s">
        <v>3161</v>
      </c>
      <c r="D45" s="50" t="s">
        <v>3160</v>
      </c>
      <c r="E45" s="51" t="s">
        <v>3159</v>
      </c>
      <c r="F45" s="52" t="s">
        <v>3160</v>
      </c>
      <c r="G45" s="53" t="s">
        <v>3161</v>
      </c>
      <c r="H45" s="52" t="s">
        <v>154</v>
      </c>
      <c r="I45" s="55" t="s">
        <v>3159</v>
      </c>
      <c r="J45" s="48" t="s">
        <v>154</v>
      </c>
    </row>
    <row r="46" spans="1:10" x14ac:dyDescent="0.35">
      <c r="A46">
        <v>678426</v>
      </c>
      <c r="B46">
        <v>5</v>
      </c>
      <c r="C46" s="49" t="s">
        <v>3159</v>
      </c>
      <c r="D46" s="50" t="s">
        <v>3159</v>
      </c>
      <c r="E46" s="51" t="s">
        <v>3160</v>
      </c>
      <c r="F46" s="52" t="s">
        <v>154</v>
      </c>
      <c r="G46" s="53" t="s">
        <v>3159</v>
      </c>
      <c r="H46" s="52" t="s">
        <v>3160</v>
      </c>
      <c r="I46" s="55" t="s">
        <v>3159</v>
      </c>
      <c r="J46" s="48" t="s">
        <v>3160</v>
      </c>
    </row>
    <row r="47" spans="1:10" x14ac:dyDescent="0.35">
      <c r="A47">
        <v>678426</v>
      </c>
      <c r="B47">
        <v>6</v>
      </c>
      <c r="C47" s="49" t="s">
        <v>3159</v>
      </c>
      <c r="D47" s="50" t="s">
        <v>3160</v>
      </c>
      <c r="E47" s="51" t="s">
        <v>3160</v>
      </c>
      <c r="F47" s="52" t="s">
        <v>154</v>
      </c>
      <c r="G47" s="53" t="s">
        <v>154</v>
      </c>
      <c r="H47" s="52" t="s">
        <v>154</v>
      </c>
      <c r="I47" s="55" t="s">
        <v>3159</v>
      </c>
      <c r="J47" s="48" t="s">
        <v>154</v>
      </c>
    </row>
    <row r="48" spans="1:10" x14ac:dyDescent="0.35">
      <c r="A48">
        <v>678426</v>
      </c>
      <c r="B48">
        <v>7</v>
      </c>
      <c r="C48" s="49" t="s">
        <v>3159</v>
      </c>
      <c r="D48" s="50" t="s">
        <v>3159</v>
      </c>
      <c r="E48" s="51" t="s">
        <v>3159</v>
      </c>
      <c r="F48" s="52" t="s">
        <v>3159</v>
      </c>
      <c r="G48" s="53" t="s">
        <v>3159</v>
      </c>
      <c r="H48" s="52" t="s">
        <v>3159</v>
      </c>
      <c r="I48" s="55" t="s">
        <v>3159</v>
      </c>
      <c r="J48" s="48" t="s">
        <v>3161</v>
      </c>
    </row>
    <row r="49" spans="1:10" x14ac:dyDescent="0.35">
      <c r="A49">
        <v>678426</v>
      </c>
      <c r="B49">
        <v>8</v>
      </c>
      <c r="C49" s="49" t="s">
        <v>3159</v>
      </c>
      <c r="D49" s="50" t="s">
        <v>154</v>
      </c>
      <c r="E49" s="51" t="s">
        <v>3159</v>
      </c>
      <c r="F49" s="52" t="s">
        <v>3159</v>
      </c>
      <c r="G49" s="53" t="s">
        <v>3159</v>
      </c>
      <c r="H49" s="52" t="s">
        <v>3159</v>
      </c>
      <c r="I49" s="55" t="s">
        <v>3161</v>
      </c>
      <c r="J49" s="48" t="s">
        <v>154</v>
      </c>
    </row>
    <row r="50" spans="1:10" x14ac:dyDescent="0.35">
      <c r="A50">
        <v>678426</v>
      </c>
      <c r="B50">
        <v>9</v>
      </c>
      <c r="C50" s="49" t="s">
        <v>3159</v>
      </c>
      <c r="D50" s="50" t="s">
        <v>3160</v>
      </c>
      <c r="E50" s="51" t="s">
        <v>3160</v>
      </c>
      <c r="F50" s="52" t="s">
        <v>3159</v>
      </c>
      <c r="G50" s="53" t="s">
        <v>3161</v>
      </c>
      <c r="H50" s="52" t="s">
        <v>154</v>
      </c>
      <c r="I50" s="55" t="s">
        <v>3159</v>
      </c>
      <c r="J50" s="48" t="s">
        <v>154</v>
      </c>
    </row>
    <row r="51" spans="1:10" x14ac:dyDescent="0.35">
      <c r="A51">
        <v>678426</v>
      </c>
      <c r="B51">
        <v>10</v>
      </c>
      <c r="C51" s="49" t="s">
        <v>3159</v>
      </c>
      <c r="D51" s="50" t="s">
        <v>3159</v>
      </c>
      <c r="E51" s="51" t="s">
        <v>3159</v>
      </c>
      <c r="F51" s="52" t="s">
        <v>3159</v>
      </c>
      <c r="G51" s="53" t="s">
        <v>3161</v>
      </c>
      <c r="H51" s="52" t="s">
        <v>3159</v>
      </c>
      <c r="I51" s="55" t="s">
        <v>154</v>
      </c>
      <c r="J51" s="48" t="s">
        <v>3161</v>
      </c>
    </row>
    <row r="52" spans="1:10" x14ac:dyDescent="0.35">
      <c r="A52">
        <v>678426</v>
      </c>
      <c r="B52">
        <v>11</v>
      </c>
      <c r="C52" s="49" t="s">
        <v>154</v>
      </c>
      <c r="D52" s="50" t="s">
        <v>3160</v>
      </c>
      <c r="E52" s="51" t="s">
        <v>154</v>
      </c>
      <c r="F52" s="52" t="s">
        <v>3159</v>
      </c>
      <c r="G52" s="53" t="s">
        <v>154</v>
      </c>
      <c r="H52" s="52" t="s">
        <v>3160</v>
      </c>
      <c r="I52" s="55" t="s">
        <v>3160</v>
      </c>
      <c r="J52" s="48" t="s">
        <v>3160</v>
      </c>
    </row>
    <row r="53" spans="1:10" x14ac:dyDescent="0.35">
      <c r="A53">
        <v>678426</v>
      </c>
      <c r="B53">
        <v>12</v>
      </c>
      <c r="C53" s="49" t="s">
        <v>3161</v>
      </c>
      <c r="D53" s="50" t="s">
        <v>3161</v>
      </c>
      <c r="E53" s="51" t="s">
        <v>154</v>
      </c>
      <c r="F53" s="52" t="s">
        <v>3160</v>
      </c>
      <c r="G53" s="53" t="s">
        <v>3159</v>
      </c>
      <c r="H53" s="52" t="s">
        <v>3160</v>
      </c>
      <c r="I53" s="55" t="s">
        <v>3159</v>
      </c>
      <c r="J53" s="48" t="s">
        <v>154</v>
      </c>
    </row>
    <row r="54" spans="1:10" x14ac:dyDescent="0.35">
      <c r="A54">
        <v>678426</v>
      </c>
      <c r="B54">
        <v>13</v>
      </c>
      <c r="C54" s="49" t="s">
        <v>3160</v>
      </c>
      <c r="D54" s="50" t="s">
        <v>3160</v>
      </c>
      <c r="E54" s="51" t="s">
        <v>3159</v>
      </c>
      <c r="F54" s="52" t="s">
        <v>3159</v>
      </c>
      <c r="G54" s="53" t="s">
        <v>3160</v>
      </c>
      <c r="H54" s="52" t="s">
        <v>3160</v>
      </c>
      <c r="I54" s="55" t="s">
        <v>3159</v>
      </c>
      <c r="J54" s="48" t="s">
        <v>154</v>
      </c>
    </row>
    <row r="55" spans="1:10" x14ac:dyDescent="0.35">
      <c r="A55">
        <v>678426</v>
      </c>
      <c r="B55">
        <v>14</v>
      </c>
      <c r="C55" s="49" t="s">
        <v>3161</v>
      </c>
      <c r="D55" s="50" t="s">
        <v>3161</v>
      </c>
      <c r="E55" s="51" t="s">
        <v>3161</v>
      </c>
      <c r="F55" s="52" t="s">
        <v>3161</v>
      </c>
      <c r="G55" s="53" t="s">
        <v>3160</v>
      </c>
      <c r="H55" s="52" t="s">
        <v>3161</v>
      </c>
      <c r="I55" s="55" t="s">
        <v>3161</v>
      </c>
      <c r="J55" s="48" t="s">
        <v>154</v>
      </c>
    </row>
    <row r="56" spans="1:10" x14ac:dyDescent="0.35">
      <c r="A56">
        <v>678426</v>
      </c>
      <c r="B56">
        <v>15</v>
      </c>
      <c r="C56" s="49" t="s">
        <v>154</v>
      </c>
      <c r="D56" s="50" t="s">
        <v>154</v>
      </c>
      <c r="E56" s="51" t="s">
        <v>3159</v>
      </c>
      <c r="F56" s="52" t="s">
        <v>3160</v>
      </c>
      <c r="G56" s="53" t="s">
        <v>3159</v>
      </c>
      <c r="H56" s="52" t="s">
        <v>154</v>
      </c>
      <c r="I56" s="55" t="s">
        <v>154</v>
      </c>
      <c r="J56" s="48" t="s">
        <v>3159</v>
      </c>
    </row>
    <row r="57" spans="1:10" x14ac:dyDescent="0.35">
      <c r="A57">
        <v>678426</v>
      </c>
      <c r="B57">
        <v>16</v>
      </c>
      <c r="C57" s="49" t="s">
        <v>154</v>
      </c>
      <c r="D57" s="50" t="s">
        <v>3161</v>
      </c>
      <c r="E57" s="51" t="s">
        <v>154</v>
      </c>
      <c r="F57" s="52" t="s">
        <v>3161</v>
      </c>
      <c r="G57" s="53" t="s">
        <v>3161</v>
      </c>
      <c r="H57" s="52" t="s">
        <v>3160</v>
      </c>
      <c r="I57" s="55" t="s">
        <v>3161</v>
      </c>
      <c r="J57" s="48" t="s">
        <v>154</v>
      </c>
    </row>
    <row r="58" spans="1:10" x14ac:dyDescent="0.35">
      <c r="A58">
        <v>678426</v>
      </c>
      <c r="B58">
        <v>17</v>
      </c>
      <c r="C58" s="49" t="s">
        <v>3159</v>
      </c>
      <c r="D58" s="50" t="s">
        <v>3159</v>
      </c>
      <c r="E58" s="51" t="s">
        <v>3161</v>
      </c>
      <c r="F58" s="52" t="s">
        <v>3159</v>
      </c>
      <c r="G58" s="53" t="s">
        <v>3159</v>
      </c>
      <c r="H58" s="52" t="s">
        <v>3161</v>
      </c>
      <c r="I58" s="55" t="s">
        <v>3161</v>
      </c>
      <c r="J58" s="48" t="s">
        <v>3159</v>
      </c>
    </row>
    <row r="59" spans="1:10" x14ac:dyDescent="0.35">
      <c r="A59">
        <v>678426</v>
      </c>
      <c r="B59">
        <v>18</v>
      </c>
      <c r="C59" s="49" t="s">
        <v>3161</v>
      </c>
      <c r="D59" s="50" t="s">
        <v>3161</v>
      </c>
      <c r="E59" s="51" t="s">
        <v>3160</v>
      </c>
      <c r="F59" s="52" t="s">
        <v>3161</v>
      </c>
      <c r="G59" s="53" t="s">
        <v>3161</v>
      </c>
      <c r="H59" s="52" t="s">
        <v>3161</v>
      </c>
      <c r="I59" s="55" t="s">
        <v>3160</v>
      </c>
      <c r="J59" s="48" t="s">
        <v>3160</v>
      </c>
    </row>
    <row r="60" spans="1:10" x14ac:dyDescent="0.35">
      <c r="A60">
        <v>678426</v>
      </c>
      <c r="B60">
        <v>19</v>
      </c>
      <c r="C60" s="49" t="s">
        <v>154</v>
      </c>
      <c r="D60" s="50" t="s">
        <v>3161</v>
      </c>
      <c r="E60" s="51" t="s">
        <v>3159</v>
      </c>
      <c r="F60" s="52" t="s">
        <v>154</v>
      </c>
      <c r="G60" s="53" t="s">
        <v>154</v>
      </c>
      <c r="H60" s="52" t="s">
        <v>154</v>
      </c>
      <c r="I60" s="55" t="s">
        <v>154</v>
      </c>
      <c r="J60" s="48" t="s">
        <v>3160</v>
      </c>
    </row>
    <row r="61" spans="1:10" x14ac:dyDescent="0.35">
      <c r="A61">
        <v>678426</v>
      </c>
      <c r="B61">
        <v>20</v>
      </c>
      <c r="C61" s="49" t="s">
        <v>3161</v>
      </c>
      <c r="D61" s="50" t="s">
        <v>3161</v>
      </c>
      <c r="E61" s="51" t="s">
        <v>154</v>
      </c>
      <c r="F61" s="52" t="s">
        <v>154</v>
      </c>
      <c r="G61" s="53" t="s">
        <v>3161</v>
      </c>
      <c r="H61" s="52" t="s">
        <v>3159</v>
      </c>
      <c r="I61" s="55" t="s">
        <v>3160</v>
      </c>
      <c r="J61" s="48" t="s">
        <v>3161</v>
      </c>
    </row>
  </sheetData>
  <pageMargins left="0.7" right="0.7" top="0.75" bottom="0.75" header="0.3" footer="0.3"/>
  <pageSetup paperSize="9" orientation="portrait" verticalDpi="3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3D41C-856D-4A14-A930-8D8EEF4E2151}">
  <sheetPr codeName="Sheet7"/>
  <dimension ref="A1:T76"/>
  <sheetViews>
    <sheetView workbookViewId="0">
      <selection activeCell="B35" sqref="B35"/>
    </sheetView>
  </sheetViews>
  <sheetFormatPr defaultRowHeight="12.5" x14ac:dyDescent="0.25"/>
  <cols>
    <col min="1" max="1" width="13.81640625" style="7" customWidth="1"/>
    <col min="2" max="2" width="26.1796875" style="40" customWidth="1"/>
    <col min="3" max="3" width="9.1796875" style="7"/>
    <col min="4" max="4" width="9.54296875" style="7" customWidth="1"/>
    <col min="5" max="5" width="9.1796875" style="7"/>
    <col min="6" max="6" width="12.7265625" style="7" customWidth="1"/>
    <col min="7" max="168" width="9.1796875" style="7"/>
    <col min="169" max="169" width="1.26953125" style="7" customWidth="1"/>
    <col min="170" max="170" width="5.453125" style="7" customWidth="1"/>
    <col min="171" max="174" width="1.26953125" style="7" customWidth="1"/>
    <col min="175" max="175" width="6.7265625" style="7" customWidth="1"/>
    <col min="176" max="176" width="1.26953125" style="7" customWidth="1"/>
    <col min="177" max="177" width="2.7265625" style="7" customWidth="1"/>
    <col min="178" max="178" width="9.453125" style="7" customWidth="1"/>
    <col min="179" max="180" width="1.26953125" style="7" customWidth="1"/>
    <col min="181" max="182" width="5.453125" style="7" customWidth="1"/>
    <col min="183" max="184" width="1.26953125" style="7" customWidth="1"/>
    <col min="185" max="185" width="0.1796875" style="7" customWidth="1"/>
    <col min="186" max="186" width="1.26953125" style="7" customWidth="1"/>
    <col min="187" max="187" width="1.453125" style="7" customWidth="1"/>
    <col min="188" max="188" width="4" style="7" customWidth="1"/>
    <col min="189" max="189" width="0.1796875" style="7" customWidth="1"/>
    <col min="190" max="190" width="1.26953125" style="7" customWidth="1"/>
    <col min="191" max="191" width="0.1796875" style="7" customWidth="1"/>
    <col min="192" max="192" width="4" style="7" customWidth="1"/>
    <col min="193" max="193" width="1.26953125" style="7" customWidth="1"/>
    <col min="194" max="194" width="8.1796875" style="7" customWidth="1"/>
    <col min="195" max="195" width="18.81640625" style="7" customWidth="1"/>
    <col min="196" max="196" width="0" style="7" hidden="1" customWidth="1"/>
    <col min="197" max="197" width="0.1796875" style="7" customWidth="1"/>
    <col min="198" max="198" width="0.26953125" style="7" customWidth="1"/>
    <col min="199" max="199" width="1" style="7" customWidth="1"/>
    <col min="200" max="424" width="9.1796875" style="7"/>
    <col min="425" max="425" width="1.26953125" style="7" customWidth="1"/>
    <col min="426" max="426" width="5.453125" style="7" customWidth="1"/>
    <col min="427" max="430" width="1.26953125" style="7" customWidth="1"/>
    <col min="431" max="431" width="6.7265625" style="7" customWidth="1"/>
    <col min="432" max="432" width="1.26953125" style="7" customWidth="1"/>
    <col min="433" max="433" width="2.7265625" style="7" customWidth="1"/>
    <col min="434" max="434" width="9.453125" style="7" customWidth="1"/>
    <col min="435" max="436" width="1.26953125" style="7" customWidth="1"/>
    <col min="437" max="438" width="5.453125" style="7" customWidth="1"/>
    <col min="439" max="440" width="1.26953125" style="7" customWidth="1"/>
    <col min="441" max="441" width="0.1796875" style="7" customWidth="1"/>
    <col min="442" max="442" width="1.26953125" style="7" customWidth="1"/>
    <col min="443" max="443" width="1.453125" style="7" customWidth="1"/>
    <col min="444" max="444" width="4" style="7" customWidth="1"/>
    <col min="445" max="445" width="0.1796875" style="7" customWidth="1"/>
    <col min="446" max="446" width="1.26953125" style="7" customWidth="1"/>
    <col min="447" max="447" width="0.1796875" style="7" customWidth="1"/>
    <col min="448" max="448" width="4" style="7" customWidth="1"/>
    <col min="449" max="449" width="1.26953125" style="7" customWidth="1"/>
    <col min="450" max="450" width="8.1796875" style="7" customWidth="1"/>
    <col min="451" max="451" width="18.81640625" style="7" customWidth="1"/>
    <col min="452" max="452" width="0" style="7" hidden="1" customWidth="1"/>
    <col min="453" max="453" width="0.1796875" style="7" customWidth="1"/>
    <col min="454" max="454" width="0.26953125" style="7" customWidth="1"/>
    <col min="455" max="455" width="1" style="7" customWidth="1"/>
    <col min="456" max="680" width="9.1796875" style="7"/>
    <col min="681" max="681" width="1.26953125" style="7" customWidth="1"/>
    <col min="682" max="682" width="5.453125" style="7" customWidth="1"/>
    <col min="683" max="686" width="1.26953125" style="7" customWidth="1"/>
    <col min="687" max="687" width="6.7265625" style="7" customWidth="1"/>
    <col min="688" max="688" width="1.26953125" style="7" customWidth="1"/>
    <col min="689" max="689" width="2.7265625" style="7" customWidth="1"/>
    <col min="690" max="690" width="9.453125" style="7" customWidth="1"/>
    <col min="691" max="692" width="1.26953125" style="7" customWidth="1"/>
    <col min="693" max="694" width="5.453125" style="7" customWidth="1"/>
    <col min="695" max="696" width="1.26953125" style="7" customWidth="1"/>
    <col min="697" max="697" width="0.1796875" style="7" customWidth="1"/>
    <col min="698" max="698" width="1.26953125" style="7" customWidth="1"/>
    <col min="699" max="699" width="1.453125" style="7" customWidth="1"/>
    <col min="700" max="700" width="4" style="7" customWidth="1"/>
    <col min="701" max="701" width="0.1796875" style="7" customWidth="1"/>
    <col min="702" max="702" width="1.26953125" style="7" customWidth="1"/>
    <col min="703" max="703" width="0.1796875" style="7" customWidth="1"/>
    <col min="704" max="704" width="4" style="7" customWidth="1"/>
    <col min="705" max="705" width="1.26953125" style="7" customWidth="1"/>
    <col min="706" max="706" width="8.1796875" style="7" customWidth="1"/>
    <col min="707" max="707" width="18.81640625" style="7" customWidth="1"/>
    <col min="708" max="708" width="0" style="7" hidden="1" customWidth="1"/>
    <col min="709" max="709" width="0.1796875" style="7" customWidth="1"/>
    <col min="710" max="710" width="0.26953125" style="7" customWidth="1"/>
    <col min="711" max="711" width="1" style="7" customWidth="1"/>
    <col min="712" max="936" width="9.1796875" style="7"/>
    <col min="937" max="937" width="1.26953125" style="7" customWidth="1"/>
    <col min="938" max="938" width="5.453125" style="7" customWidth="1"/>
    <col min="939" max="942" width="1.26953125" style="7" customWidth="1"/>
    <col min="943" max="943" width="6.7265625" style="7" customWidth="1"/>
    <col min="944" max="944" width="1.26953125" style="7" customWidth="1"/>
    <col min="945" max="945" width="2.7265625" style="7" customWidth="1"/>
    <col min="946" max="946" width="9.453125" style="7" customWidth="1"/>
    <col min="947" max="948" width="1.26953125" style="7" customWidth="1"/>
    <col min="949" max="950" width="5.453125" style="7" customWidth="1"/>
    <col min="951" max="952" width="1.26953125" style="7" customWidth="1"/>
    <col min="953" max="953" width="0.1796875" style="7" customWidth="1"/>
    <col min="954" max="954" width="1.26953125" style="7" customWidth="1"/>
    <col min="955" max="955" width="1.453125" style="7" customWidth="1"/>
    <col min="956" max="956" width="4" style="7" customWidth="1"/>
    <col min="957" max="957" width="0.1796875" style="7" customWidth="1"/>
    <col min="958" max="958" width="1.26953125" style="7" customWidth="1"/>
    <col min="959" max="959" width="0.1796875" style="7" customWidth="1"/>
    <col min="960" max="960" width="4" style="7" customWidth="1"/>
    <col min="961" max="961" width="1.26953125" style="7" customWidth="1"/>
    <col min="962" max="962" width="8.1796875" style="7" customWidth="1"/>
    <col min="963" max="963" width="18.81640625" style="7" customWidth="1"/>
    <col min="964" max="964" width="0" style="7" hidden="1" customWidth="1"/>
    <col min="965" max="965" width="0.1796875" style="7" customWidth="1"/>
    <col min="966" max="966" width="0.26953125" style="7" customWidth="1"/>
    <col min="967" max="967" width="1" style="7" customWidth="1"/>
    <col min="968" max="1192" width="9.1796875" style="7"/>
    <col min="1193" max="1193" width="1.26953125" style="7" customWidth="1"/>
    <col min="1194" max="1194" width="5.453125" style="7" customWidth="1"/>
    <col min="1195" max="1198" width="1.26953125" style="7" customWidth="1"/>
    <col min="1199" max="1199" width="6.7265625" style="7" customWidth="1"/>
    <col min="1200" max="1200" width="1.26953125" style="7" customWidth="1"/>
    <col min="1201" max="1201" width="2.7265625" style="7" customWidth="1"/>
    <col min="1202" max="1202" width="9.453125" style="7" customWidth="1"/>
    <col min="1203" max="1204" width="1.26953125" style="7" customWidth="1"/>
    <col min="1205" max="1206" width="5.453125" style="7" customWidth="1"/>
    <col min="1207" max="1208" width="1.26953125" style="7" customWidth="1"/>
    <col min="1209" max="1209" width="0.1796875" style="7" customWidth="1"/>
    <col min="1210" max="1210" width="1.26953125" style="7" customWidth="1"/>
    <col min="1211" max="1211" width="1.453125" style="7" customWidth="1"/>
    <col min="1212" max="1212" width="4" style="7" customWidth="1"/>
    <col min="1213" max="1213" width="0.1796875" style="7" customWidth="1"/>
    <col min="1214" max="1214" width="1.26953125" style="7" customWidth="1"/>
    <col min="1215" max="1215" width="0.1796875" style="7" customWidth="1"/>
    <col min="1216" max="1216" width="4" style="7" customWidth="1"/>
    <col min="1217" max="1217" width="1.26953125" style="7" customWidth="1"/>
    <col min="1218" max="1218" width="8.1796875" style="7" customWidth="1"/>
    <col min="1219" max="1219" width="18.81640625" style="7" customWidth="1"/>
    <col min="1220" max="1220" width="0" style="7" hidden="1" customWidth="1"/>
    <col min="1221" max="1221" width="0.1796875" style="7" customWidth="1"/>
    <col min="1222" max="1222" width="0.26953125" style="7" customWidth="1"/>
    <col min="1223" max="1223" width="1" style="7" customWidth="1"/>
    <col min="1224" max="1448" width="9.1796875" style="7"/>
    <col min="1449" max="1449" width="1.26953125" style="7" customWidth="1"/>
    <col min="1450" max="1450" width="5.453125" style="7" customWidth="1"/>
    <col min="1451" max="1454" width="1.26953125" style="7" customWidth="1"/>
    <col min="1455" max="1455" width="6.7265625" style="7" customWidth="1"/>
    <col min="1456" max="1456" width="1.26953125" style="7" customWidth="1"/>
    <col min="1457" max="1457" width="2.7265625" style="7" customWidth="1"/>
    <col min="1458" max="1458" width="9.453125" style="7" customWidth="1"/>
    <col min="1459" max="1460" width="1.26953125" style="7" customWidth="1"/>
    <col min="1461" max="1462" width="5.453125" style="7" customWidth="1"/>
    <col min="1463" max="1464" width="1.26953125" style="7" customWidth="1"/>
    <col min="1465" max="1465" width="0.1796875" style="7" customWidth="1"/>
    <col min="1466" max="1466" width="1.26953125" style="7" customWidth="1"/>
    <col min="1467" max="1467" width="1.453125" style="7" customWidth="1"/>
    <col min="1468" max="1468" width="4" style="7" customWidth="1"/>
    <col min="1469" max="1469" width="0.1796875" style="7" customWidth="1"/>
    <col min="1470" max="1470" width="1.26953125" style="7" customWidth="1"/>
    <col min="1471" max="1471" width="0.1796875" style="7" customWidth="1"/>
    <col min="1472" max="1472" width="4" style="7" customWidth="1"/>
    <col min="1473" max="1473" width="1.26953125" style="7" customWidth="1"/>
    <col min="1474" max="1474" width="8.1796875" style="7" customWidth="1"/>
    <col min="1475" max="1475" width="18.81640625" style="7" customWidth="1"/>
    <col min="1476" max="1476" width="0" style="7" hidden="1" customWidth="1"/>
    <col min="1477" max="1477" width="0.1796875" style="7" customWidth="1"/>
    <col min="1478" max="1478" width="0.26953125" style="7" customWidth="1"/>
    <col min="1479" max="1479" width="1" style="7" customWidth="1"/>
    <col min="1480" max="1704" width="9.1796875" style="7"/>
    <col min="1705" max="1705" width="1.26953125" style="7" customWidth="1"/>
    <col min="1706" max="1706" width="5.453125" style="7" customWidth="1"/>
    <col min="1707" max="1710" width="1.26953125" style="7" customWidth="1"/>
    <col min="1711" max="1711" width="6.7265625" style="7" customWidth="1"/>
    <col min="1712" max="1712" width="1.26953125" style="7" customWidth="1"/>
    <col min="1713" max="1713" width="2.7265625" style="7" customWidth="1"/>
    <col min="1714" max="1714" width="9.453125" style="7" customWidth="1"/>
    <col min="1715" max="1716" width="1.26953125" style="7" customWidth="1"/>
    <col min="1717" max="1718" width="5.453125" style="7" customWidth="1"/>
    <col min="1719" max="1720" width="1.26953125" style="7" customWidth="1"/>
    <col min="1721" max="1721" width="0.1796875" style="7" customWidth="1"/>
    <col min="1722" max="1722" width="1.26953125" style="7" customWidth="1"/>
    <col min="1723" max="1723" width="1.453125" style="7" customWidth="1"/>
    <col min="1724" max="1724" width="4" style="7" customWidth="1"/>
    <col min="1725" max="1725" width="0.1796875" style="7" customWidth="1"/>
    <col min="1726" max="1726" width="1.26953125" style="7" customWidth="1"/>
    <col min="1727" max="1727" width="0.1796875" style="7" customWidth="1"/>
    <col min="1728" max="1728" width="4" style="7" customWidth="1"/>
    <col min="1729" max="1729" width="1.26953125" style="7" customWidth="1"/>
    <col min="1730" max="1730" width="8.1796875" style="7" customWidth="1"/>
    <col min="1731" max="1731" width="18.81640625" style="7" customWidth="1"/>
    <col min="1732" max="1732" width="0" style="7" hidden="1" customWidth="1"/>
    <col min="1733" max="1733" width="0.1796875" style="7" customWidth="1"/>
    <col min="1734" max="1734" width="0.26953125" style="7" customWidth="1"/>
    <col min="1735" max="1735" width="1" style="7" customWidth="1"/>
    <col min="1736" max="1960" width="9.1796875" style="7"/>
    <col min="1961" max="1961" width="1.26953125" style="7" customWidth="1"/>
    <col min="1962" max="1962" width="5.453125" style="7" customWidth="1"/>
    <col min="1963" max="1966" width="1.26953125" style="7" customWidth="1"/>
    <col min="1967" max="1967" width="6.7265625" style="7" customWidth="1"/>
    <col min="1968" max="1968" width="1.26953125" style="7" customWidth="1"/>
    <col min="1969" max="1969" width="2.7265625" style="7" customWidth="1"/>
    <col min="1970" max="1970" width="9.453125" style="7" customWidth="1"/>
    <col min="1971" max="1972" width="1.26953125" style="7" customWidth="1"/>
    <col min="1973" max="1974" width="5.453125" style="7" customWidth="1"/>
    <col min="1975" max="1976" width="1.26953125" style="7" customWidth="1"/>
    <col min="1977" max="1977" width="0.1796875" style="7" customWidth="1"/>
    <col min="1978" max="1978" width="1.26953125" style="7" customWidth="1"/>
    <col min="1979" max="1979" width="1.453125" style="7" customWidth="1"/>
    <col min="1980" max="1980" width="4" style="7" customWidth="1"/>
    <col min="1981" max="1981" width="0.1796875" style="7" customWidth="1"/>
    <col min="1982" max="1982" width="1.26953125" style="7" customWidth="1"/>
    <col min="1983" max="1983" width="0.1796875" style="7" customWidth="1"/>
    <col min="1984" max="1984" width="4" style="7" customWidth="1"/>
    <col min="1985" max="1985" width="1.26953125" style="7" customWidth="1"/>
    <col min="1986" max="1986" width="8.1796875" style="7" customWidth="1"/>
    <col min="1987" max="1987" width="18.81640625" style="7" customWidth="1"/>
    <col min="1988" max="1988" width="0" style="7" hidden="1" customWidth="1"/>
    <col min="1989" max="1989" width="0.1796875" style="7" customWidth="1"/>
    <col min="1990" max="1990" width="0.26953125" style="7" customWidth="1"/>
    <col min="1991" max="1991" width="1" style="7" customWidth="1"/>
    <col min="1992" max="2216" width="9.1796875" style="7"/>
    <col min="2217" max="2217" width="1.26953125" style="7" customWidth="1"/>
    <col min="2218" max="2218" width="5.453125" style="7" customWidth="1"/>
    <col min="2219" max="2222" width="1.26953125" style="7" customWidth="1"/>
    <col min="2223" max="2223" width="6.7265625" style="7" customWidth="1"/>
    <col min="2224" max="2224" width="1.26953125" style="7" customWidth="1"/>
    <col min="2225" max="2225" width="2.7265625" style="7" customWidth="1"/>
    <col min="2226" max="2226" width="9.453125" style="7" customWidth="1"/>
    <col min="2227" max="2228" width="1.26953125" style="7" customWidth="1"/>
    <col min="2229" max="2230" width="5.453125" style="7" customWidth="1"/>
    <col min="2231" max="2232" width="1.26953125" style="7" customWidth="1"/>
    <col min="2233" max="2233" width="0.1796875" style="7" customWidth="1"/>
    <col min="2234" max="2234" width="1.26953125" style="7" customWidth="1"/>
    <col min="2235" max="2235" width="1.453125" style="7" customWidth="1"/>
    <col min="2236" max="2236" width="4" style="7" customWidth="1"/>
    <col min="2237" max="2237" width="0.1796875" style="7" customWidth="1"/>
    <col min="2238" max="2238" width="1.26953125" style="7" customWidth="1"/>
    <col min="2239" max="2239" width="0.1796875" style="7" customWidth="1"/>
    <col min="2240" max="2240" width="4" style="7" customWidth="1"/>
    <col min="2241" max="2241" width="1.26953125" style="7" customWidth="1"/>
    <col min="2242" max="2242" width="8.1796875" style="7" customWidth="1"/>
    <col min="2243" max="2243" width="18.81640625" style="7" customWidth="1"/>
    <col min="2244" max="2244" width="0" style="7" hidden="1" customWidth="1"/>
    <col min="2245" max="2245" width="0.1796875" style="7" customWidth="1"/>
    <col min="2246" max="2246" width="0.26953125" style="7" customWidth="1"/>
    <col min="2247" max="2247" width="1" style="7" customWidth="1"/>
    <col min="2248" max="2472" width="9.1796875" style="7"/>
    <col min="2473" max="2473" width="1.26953125" style="7" customWidth="1"/>
    <col min="2474" max="2474" width="5.453125" style="7" customWidth="1"/>
    <col min="2475" max="2478" width="1.26953125" style="7" customWidth="1"/>
    <col min="2479" max="2479" width="6.7265625" style="7" customWidth="1"/>
    <col min="2480" max="2480" width="1.26953125" style="7" customWidth="1"/>
    <col min="2481" max="2481" width="2.7265625" style="7" customWidth="1"/>
    <col min="2482" max="2482" width="9.453125" style="7" customWidth="1"/>
    <col min="2483" max="2484" width="1.26953125" style="7" customWidth="1"/>
    <col min="2485" max="2486" width="5.453125" style="7" customWidth="1"/>
    <col min="2487" max="2488" width="1.26953125" style="7" customWidth="1"/>
    <col min="2489" max="2489" width="0.1796875" style="7" customWidth="1"/>
    <col min="2490" max="2490" width="1.26953125" style="7" customWidth="1"/>
    <col min="2491" max="2491" width="1.453125" style="7" customWidth="1"/>
    <col min="2492" max="2492" width="4" style="7" customWidth="1"/>
    <col min="2493" max="2493" width="0.1796875" style="7" customWidth="1"/>
    <col min="2494" max="2494" width="1.26953125" style="7" customWidth="1"/>
    <col min="2495" max="2495" width="0.1796875" style="7" customWidth="1"/>
    <col min="2496" max="2496" width="4" style="7" customWidth="1"/>
    <col min="2497" max="2497" width="1.26953125" style="7" customWidth="1"/>
    <col min="2498" max="2498" width="8.1796875" style="7" customWidth="1"/>
    <col min="2499" max="2499" width="18.81640625" style="7" customWidth="1"/>
    <col min="2500" max="2500" width="0" style="7" hidden="1" customWidth="1"/>
    <col min="2501" max="2501" width="0.1796875" style="7" customWidth="1"/>
    <col min="2502" max="2502" width="0.26953125" style="7" customWidth="1"/>
    <col min="2503" max="2503" width="1" style="7" customWidth="1"/>
    <col min="2504" max="2728" width="9.1796875" style="7"/>
    <col min="2729" max="2729" width="1.26953125" style="7" customWidth="1"/>
    <col min="2730" max="2730" width="5.453125" style="7" customWidth="1"/>
    <col min="2731" max="2734" width="1.26953125" style="7" customWidth="1"/>
    <col min="2735" max="2735" width="6.7265625" style="7" customWidth="1"/>
    <col min="2736" max="2736" width="1.26953125" style="7" customWidth="1"/>
    <col min="2737" max="2737" width="2.7265625" style="7" customWidth="1"/>
    <col min="2738" max="2738" width="9.453125" style="7" customWidth="1"/>
    <col min="2739" max="2740" width="1.26953125" style="7" customWidth="1"/>
    <col min="2741" max="2742" width="5.453125" style="7" customWidth="1"/>
    <col min="2743" max="2744" width="1.26953125" style="7" customWidth="1"/>
    <col min="2745" max="2745" width="0.1796875" style="7" customWidth="1"/>
    <col min="2746" max="2746" width="1.26953125" style="7" customWidth="1"/>
    <col min="2747" max="2747" width="1.453125" style="7" customWidth="1"/>
    <col min="2748" max="2748" width="4" style="7" customWidth="1"/>
    <col min="2749" max="2749" width="0.1796875" style="7" customWidth="1"/>
    <col min="2750" max="2750" width="1.26953125" style="7" customWidth="1"/>
    <col min="2751" max="2751" width="0.1796875" style="7" customWidth="1"/>
    <col min="2752" max="2752" width="4" style="7" customWidth="1"/>
    <col min="2753" max="2753" width="1.26953125" style="7" customWidth="1"/>
    <col min="2754" max="2754" width="8.1796875" style="7" customWidth="1"/>
    <col min="2755" max="2755" width="18.81640625" style="7" customWidth="1"/>
    <col min="2756" max="2756" width="0" style="7" hidden="1" customWidth="1"/>
    <col min="2757" max="2757" width="0.1796875" style="7" customWidth="1"/>
    <col min="2758" max="2758" width="0.26953125" style="7" customWidth="1"/>
    <col min="2759" max="2759" width="1" style="7" customWidth="1"/>
    <col min="2760" max="2984" width="9.1796875" style="7"/>
    <col min="2985" max="2985" width="1.26953125" style="7" customWidth="1"/>
    <col min="2986" max="2986" width="5.453125" style="7" customWidth="1"/>
    <col min="2987" max="2990" width="1.26953125" style="7" customWidth="1"/>
    <col min="2991" max="2991" width="6.7265625" style="7" customWidth="1"/>
    <col min="2992" max="2992" width="1.26953125" style="7" customWidth="1"/>
    <col min="2993" max="2993" width="2.7265625" style="7" customWidth="1"/>
    <col min="2994" max="2994" width="9.453125" style="7" customWidth="1"/>
    <col min="2995" max="2996" width="1.26953125" style="7" customWidth="1"/>
    <col min="2997" max="2998" width="5.453125" style="7" customWidth="1"/>
    <col min="2999" max="3000" width="1.26953125" style="7" customWidth="1"/>
    <col min="3001" max="3001" width="0.1796875" style="7" customWidth="1"/>
    <col min="3002" max="3002" width="1.26953125" style="7" customWidth="1"/>
    <col min="3003" max="3003" width="1.453125" style="7" customWidth="1"/>
    <col min="3004" max="3004" width="4" style="7" customWidth="1"/>
    <col min="3005" max="3005" width="0.1796875" style="7" customWidth="1"/>
    <col min="3006" max="3006" width="1.26953125" style="7" customWidth="1"/>
    <col min="3007" max="3007" width="0.1796875" style="7" customWidth="1"/>
    <col min="3008" max="3008" width="4" style="7" customWidth="1"/>
    <col min="3009" max="3009" width="1.26953125" style="7" customWidth="1"/>
    <col min="3010" max="3010" width="8.1796875" style="7" customWidth="1"/>
    <col min="3011" max="3011" width="18.81640625" style="7" customWidth="1"/>
    <col min="3012" max="3012" width="0" style="7" hidden="1" customWidth="1"/>
    <col min="3013" max="3013" width="0.1796875" style="7" customWidth="1"/>
    <col min="3014" max="3014" width="0.26953125" style="7" customWidth="1"/>
    <col min="3015" max="3015" width="1" style="7" customWidth="1"/>
    <col min="3016" max="3240" width="9.1796875" style="7"/>
    <col min="3241" max="3241" width="1.26953125" style="7" customWidth="1"/>
    <col min="3242" max="3242" width="5.453125" style="7" customWidth="1"/>
    <col min="3243" max="3246" width="1.26953125" style="7" customWidth="1"/>
    <col min="3247" max="3247" width="6.7265625" style="7" customWidth="1"/>
    <col min="3248" max="3248" width="1.26953125" style="7" customWidth="1"/>
    <col min="3249" max="3249" width="2.7265625" style="7" customWidth="1"/>
    <col min="3250" max="3250" width="9.453125" style="7" customWidth="1"/>
    <col min="3251" max="3252" width="1.26953125" style="7" customWidth="1"/>
    <col min="3253" max="3254" width="5.453125" style="7" customWidth="1"/>
    <col min="3255" max="3256" width="1.26953125" style="7" customWidth="1"/>
    <col min="3257" max="3257" width="0.1796875" style="7" customWidth="1"/>
    <col min="3258" max="3258" width="1.26953125" style="7" customWidth="1"/>
    <col min="3259" max="3259" width="1.453125" style="7" customWidth="1"/>
    <col min="3260" max="3260" width="4" style="7" customWidth="1"/>
    <col min="3261" max="3261" width="0.1796875" style="7" customWidth="1"/>
    <col min="3262" max="3262" width="1.26953125" style="7" customWidth="1"/>
    <col min="3263" max="3263" width="0.1796875" style="7" customWidth="1"/>
    <col min="3264" max="3264" width="4" style="7" customWidth="1"/>
    <col min="3265" max="3265" width="1.26953125" style="7" customWidth="1"/>
    <col min="3266" max="3266" width="8.1796875" style="7" customWidth="1"/>
    <col min="3267" max="3267" width="18.81640625" style="7" customWidth="1"/>
    <col min="3268" max="3268" width="0" style="7" hidden="1" customWidth="1"/>
    <col min="3269" max="3269" width="0.1796875" style="7" customWidth="1"/>
    <col min="3270" max="3270" width="0.26953125" style="7" customWidth="1"/>
    <col min="3271" max="3271" width="1" style="7" customWidth="1"/>
    <col min="3272" max="3496" width="9.1796875" style="7"/>
    <col min="3497" max="3497" width="1.26953125" style="7" customWidth="1"/>
    <col min="3498" max="3498" width="5.453125" style="7" customWidth="1"/>
    <col min="3499" max="3502" width="1.26953125" style="7" customWidth="1"/>
    <col min="3503" max="3503" width="6.7265625" style="7" customWidth="1"/>
    <col min="3504" max="3504" width="1.26953125" style="7" customWidth="1"/>
    <col min="3505" max="3505" width="2.7265625" style="7" customWidth="1"/>
    <col min="3506" max="3506" width="9.453125" style="7" customWidth="1"/>
    <col min="3507" max="3508" width="1.26953125" style="7" customWidth="1"/>
    <col min="3509" max="3510" width="5.453125" style="7" customWidth="1"/>
    <col min="3511" max="3512" width="1.26953125" style="7" customWidth="1"/>
    <col min="3513" max="3513" width="0.1796875" style="7" customWidth="1"/>
    <col min="3514" max="3514" width="1.26953125" style="7" customWidth="1"/>
    <col min="3515" max="3515" width="1.453125" style="7" customWidth="1"/>
    <col min="3516" max="3516" width="4" style="7" customWidth="1"/>
    <col min="3517" max="3517" width="0.1796875" style="7" customWidth="1"/>
    <col min="3518" max="3518" width="1.26953125" style="7" customWidth="1"/>
    <col min="3519" max="3519" width="0.1796875" style="7" customWidth="1"/>
    <col min="3520" max="3520" width="4" style="7" customWidth="1"/>
    <col min="3521" max="3521" width="1.26953125" style="7" customWidth="1"/>
    <col min="3522" max="3522" width="8.1796875" style="7" customWidth="1"/>
    <col min="3523" max="3523" width="18.81640625" style="7" customWidth="1"/>
    <col min="3524" max="3524" width="0" style="7" hidden="1" customWidth="1"/>
    <col min="3525" max="3525" width="0.1796875" style="7" customWidth="1"/>
    <col min="3526" max="3526" width="0.26953125" style="7" customWidth="1"/>
    <col min="3527" max="3527" width="1" style="7" customWidth="1"/>
    <col min="3528" max="3752" width="9.1796875" style="7"/>
    <col min="3753" max="3753" width="1.26953125" style="7" customWidth="1"/>
    <col min="3754" max="3754" width="5.453125" style="7" customWidth="1"/>
    <col min="3755" max="3758" width="1.26953125" style="7" customWidth="1"/>
    <col min="3759" max="3759" width="6.7265625" style="7" customWidth="1"/>
    <col min="3760" max="3760" width="1.26953125" style="7" customWidth="1"/>
    <col min="3761" max="3761" width="2.7265625" style="7" customWidth="1"/>
    <col min="3762" max="3762" width="9.453125" style="7" customWidth="1"/>
    <col min="3763" max="3764" width="1.26953125" style="7" customWidth="1"/>
    <col min="3765" max="3766" width="5.453125" style="7" customWidth="1"/>
    <col min="3767" max="3768" width="1.26953125" style="7" customWidth="1"/>
    <col min="3769" max="3769" width="0.1796875" style="7" customWidth="1"/>
    <col min="3770" max="3770" width="1.26953125" style="7" customWidth="1"/>
    <col min="3771" max="3771" width="1.453125" style="7" customWidth="1"/>
    <col min="3772" max="3772" width="4" style="7" customWidth="1"/>
    <col min="3773" max="3773" width="0.1796875" style="7" customWidth="1"/>
    <col min="3774" max="3774" width="1.26953125" style="7" customWidth="1"/>
    <col min="3775" max="3775" width="0.1796875" style="7" customWidth="1"/>
    <col min="3776" max="3776" width="4" style="7" customWidth="1"/>
    <col min="3777" max="3777" width="1.26953125" style="7" customWidth="1"/>
    <col min="3778" max="3778" width="8.1796875" style="7" customWidth="1"/>
    <col min="3779" max="3779" width="18.81640625" style="7" customWidth="1"/>
    <col min="3780" max="3780" width="0" style="7" hidden="1" customWidth="1"/>
    <col min="3781" max="3781" width="0.1796875" style="7" customWidth="1"/>
    <col min="3782" max="3782" width="0.26953125" style="7" customWidth="1"/>
    <col min="3783" max="3783" width="1" style="7" customWidth="1"/>
    <col min="3784" max="4008" width="9.1796875" style="7"/>
    <col min="4009" max="4009" width="1.26953125" style="7" customWidth="1"/>
    <col min="4010" max="4010" width="5.453125" style="7" customWidth="1"/>
    <col min="4011" max="4014" width="1.26953125" style="7" customWidth="1"/>
    <col min="4015" max="4015" width="6.7265625" style="7" customWidth="1"/>
    <col min="4016" max="4016" width="1.26953125" style="7" customWidth="1"/>
    <col min="4017" max="4017" width="2.7265625" style="7" customWidth="1"/>
    <col min="4018" max="4018" width="9.453125" style="7" customWidth="1"/>
    <col min="4019" max="4020" width="1.26953125" style="7" customWidth="1"/>
    <col min="4021" max="4022" width="5.453125" style="7" customWidth="1"/>
    <col min="4023" max="4024" width="1.26953125" style="7" customWidth="1"/>
    <col min="4025" max="4025" width="0.1796875" style="7" customWidth="1"/>
    <col min="4026" max="4026" width="1.26953125" style="7" customWidth="1"/>
    <col min="4027" max="4027" width="1.453125" style="7" customWidth="1"/>
    <col min="4028" max="4028" width="4" style="7" customWidth="1"/>
    <col min="4029" max="4029" width="0.1796875" style="7" customWidth="1"/>
    <col min="4030" max="4030" width="1.26953125" style="7" customWidth="1"/>
    <col min="4031" max="4031" width="0.1796875" style="7" customWidth="1"/>
    <col min="4032" max="4032" width="4" style="7" customWidth="1"/>
    <col min="4033" max="4033" width="1.26953125" style="7" customWidth="1"/>
    <col min="4034" max="4034" width="8.1796875" style="7" customWidth="1"/>
    <col min="4035" max="4035" width="18.81640625" style="7" customWidth="1"/>
    <col min="4036" max="4036" width="0" style="7" hidden="1" customWidth="1"/>
    <col min="4037" max="4037" width="0.1796875" style="7" customWidth="1"/>
    <col min="4038" max="4038" width="0.26953125" style="7" customWidth="1"/>
    <col min="4039" max="4039" width="1" style="7" customWidth="1"/>
    <col min="4040" max="4264" width="9.1796875" style="7"/>
    <col min="4265" max="4265" width="1.26953125" style="7" customWidth="1"/>
    <col min="4266" max="4266" width="5.453125" style="7" customWidth="1"/>
    <col min="4267" max="4270" width="1.26953125" style="7" customWidth="1"/>
    <col min="4271" max="4271" width="6.7265625" style="7" customWidth="1"/>
    <col min="4272" max="4272" width="1.26953125" style="7" customWidth="1"/>
    <col min="4273" max="4273" width="2.7265625" style="7" customWidth="1"/>
    <col min="4274" max="4274" width="9.453125" style="7" customWidth="1"/>
    <col min="4275" max="4276" width="1.26953125" style="7" customWidth="1"/>
    <col min="4277" max="4278" width="5.453125" style="7" customWidth="1"/>
    <col min="4279" max="4280" width="1.26953125" style="7" customWidth="1"/>
    <col min="4281" max="4281" width="0.1796875" style="7" customWidth="1"/>
    <col min="4282" max="4282" width="1.26953125" style="7" customWidth="1"/>
    <col min="4283" max="4283" width="1.453125" style="7" customWidth="1"/>
    <col min="4284" max="4284" width="4" style="7" customWidth="1"/>
    <col min="4285" max="4285" width="0.1796875" style="7" customWidth="1"/>
    <col min="4286" max="4286" width="1.26953125" style="7" customWidth="1"/>
    <col min="4287" max="4287" width="0.1796875" style="7" customWidth="1"/>
    <col min="4288" max="4288" width="4" style="7" customWidth="1"/>
    <col min="4289" max="4289" width="1.26953125" style="7" customWidth="1"/>
    <col min="4290" max="4290" width="8.1796875" style="7" customWidth="1"/>
    <col min="4291" max="4291" width="18.81640625" style="7" customWidth="1"/>
    <col min="4292" max="4292" width="0" style="7" hidden="1" customWidth="1"/>
    <col min="4293" max="4293" width="0.1796875" style="7" customWidth="1"/>
    <col min="4294" max="4294" width="0.26953125" style="7" customWidth="1"/>
    <col min="4295" max="4295" width="1" style="7" customWidth="1"/>
    <col min="4296" max="4520" width="9.1796875" style="7"/>
    <col min="4521" max="4521" width="1.26953125" style="7" customWidth="1"/>
    <col min="4522" max="4522" width="5.453125" style="7" customWidth="1"/>
    <col min="4523" max="4526" width="1.26953125" style="7" customWidth="1"/>
    <col min="4527" max="4527" width="6.7265625" style="7" customWidth="1"/>
    <col min="4528" max="4528" width="1.26953125" style="7" customWidth="1"/>
    <col min="4529" max="4529" width="2.7265625" style="7" customWidth="1"/>
    <col min="4530" max="4530" width="9.453125" style="7" customWidth="1"/>
    <col min="4531" max="4532" width="1.26953125" style="7" customWidth="1"/>
    <col min="4533" max="4534" width="5.453125" style="7" customWidth="1"/>
    <col min="4535" max="4536" width="1.26953125" style="7" customWidth="1"/>
    <col min="4537" max="4537" width="0.1796875" style="7" customWidth="1"/>
    <col min="4538" max="4538" width="1.26953125" style="7" customWidth="1"/>
    <col min="4539" max="4539" width="1.453125" style="7" customWidth="1"/>
    <col min="4540" max="4540" width="4" style="7" customWidth="1"/>
    <col min="4541" max="4541" width="0.1796875" style="7" customWidth="1"/>
    <col min="4542" max="4542" width="1.26953125" style="7" customWidth="1"/>
    <col min="4543" max="4543" width="0.1796875" style="7" customWidth="1"/>
    <col min="4544" max="4544" width="4" style="7" customWidth="1"/>
    <col min="4545" max="4545" width="1.26953125" style="7" customWidth="1"/>
    <col min="4546" max="4546" width="8.1796875" style="7" customWidth="1"/>
    <col min="4547" max="4547" width="18.81640625" style="7" customWidth="1"/>
    <col min="4548" max="4548" width="0" style="7" hidden="1" customWidth="1"/>
    <col min="4549" max="4549" width="0.1796875" style="7" customWidth="1"/>
    <col min="4550" max="4550" width="0.26953125" style="7" customWidth="1"/>
    <col min="4551" max="4551" width="1" style="7" customWidth="1"/>
    <col min="4552" max="4776" width="9.1796875" style="7"/>
    <col min="4777" max="4777" width="1.26953125" style="7" customWidth="1"/>
    <col min="4778" max="4778" width="5.453125" style="7" customWidth="1"/>
    <col min="4779" max="4782" width="1.26953125" style="7" customWidth="1"/>
    <col min="4783" max="4783" width="6.7265625" style="7" customWidth="1"/>
    <col min="4784" max="4784" width="1.26953125" style="7" customWidth="1"/>
    <col min="4785" max="4785" width="2.7265625" style="7" customWidth="1"/>
    <col min="4786" max="4786" width="9.453125" style="7" customWidth="1"/>
    <col min="4787" max="4788" width="1.26953125" style="7" customWidth="1"/>
    <col min="4789" max="4790" width="5.453125" style="7" customWidth="1"/>
    <col min="4791" max="4792" width="1.26953125" style="7" customWidth="1"/>
    <col min="4793" max="4793" width="0.1796875" style="7" customWidth="1"/>
    <col min="4794" max="4794" width="1.26953125" style="7" customWidth="1"/>
    <col min="4795" max="4795" width="1.453125" style="7" customWidth="1"/>
    <col min="4796" max="4796" width="4" style="7" customWidth="1"/>
    <col min="4797" max="4797" width="0.1796875" style="7" customWidth="1"/>
    <col min="4798" max="4798" width="1.26953125" style="7" customWidth="1"/>
    <col min="4799" max="4799" width="0.1796875" style="7" customWidth="1"/>
    <col min="4800" max="4800" width="4" style="7" customWidth="1"/>
    <col min="4801" max="4801" width="1.26953125" style="7" customWidth="1"/>
    <col min="4802" max="4802" width="8.1796875" style="7" customWidth="1"/>
    <col min="4803" max="4803" width="18.81640625" style="7" customWidth="1"/>
    <col min="4804" max="4804" width="0" style="7" hidden="1" customWidth="1"/>
    <col min="4805" max="4805" width="0.1796875" style="7" customWidth="1"/>
    <col min="4806" max="4806" width="0.26953125" style="7" customWidth="1"/>
    <col min="4807" max="4807" width="1" style="7" customWidth="1"/>
    <col min="4808" max="5032" width="9.1796875" style="7"/>
    <col min="5033" max="5033" width="1.26953125" style="7" customWidth="1"/>
    <col min="5034" max="5034" width="5.453125" style="7" customWidth="1"/>
    <col min="5035" max="5038" width="1.26953125" style="7" customWidth="1"/>
    <col min="5039" max="5039" width="6.7265625" style="7" customWidth="1"/>
    <col min="5040" max="5040" width="1.26953125" style="7" customWidth="1"/>
    <col min="5041" max="5041" width="2.7265625" style="7" customWidth="1"/>
    <col min="5042" max="5042" width="9.453125" style="7" customWidth="1"/>
    <col min="5043" max="5044" width="1.26953125" style="7" customWidth="1"/>
    <col min="5045" max="5046" width="5.453125" style="7" customWidth="1"/>
    <col min="5047" max="5048" width="1.26953125" style="7" customWidth="1"/>
    <col min="5049" max="5049" width="0.1796875" style="7" customWidth="1"/>
    <col min="5050" max="5050" width="1.26953125" style="7" customWidth="1"/>
    <col min="5051" max="5051" width="1.453125" style="7" customWidth="1"/>
    <col min="5052" max="5052" width="4" style="7" customWidth="1"/>
    <col min="5053" max="5053" width="0.1796875" style="7" customWidth="1"/>
    <col min="5054" max="5054" width="1.26953125" style="7" customWidth="1"/>
    <col min="5055" max="5055" width="0.1796875" style="7" customWidth="1"/>
    <col min="5056" max="5056" width="4" style="7" customWidth="1"/>
    <col min="5057" max="5057" width="1.26953125" style="7" customWidth="1"/>
    <col min="5058" max="5058" width="8.1796875" style="7" customWidth="1"/>
    <col min="5059" max="5059" width="18.81640625" style="7" customWidth="1"/>
    <col min="5060" max="5060" width="0" style="7" hidden="1" customWidth="1"/>
    <col min="5061" max="5061" width="0.1796875" style="7" customWidth="1"/>
    <col min="5062" max="5062" width="0.26953125" style="7" customWidth="1"/>
    <col min="5063" max="5063" width="1" style="7" customWidth="1"/>
    <col min="5064" max="5288" width="9.1796875" style="7"/>
    <col min="5289" max="5289" width="1.26953125" style="7" customWidth="1"/>
    <col min="5290" max="5290" width="5.453125" style="7" customWidth="1"/>
    <col min="5291" max="5294" width="1.26953125" style="7" customWidth="1"/>
    <col min="5295" max="5295" width="6.7265625" style="7" customWidth="1"/>
    <col min="5296" max="5296" width="1.26953125" style="7" customWidth="1"/>
    <col min="5297" max="5297" width="2.7265625" style="7" customWidth="1"/>
    <col min="5298" max="5298" width="9.453125" style="7" customWidth="1"/>
    <col min="5299" max="5300" width="1.26953125" style="7" customWidth="1"/>
    <col min="5301" max="5302" width="5.453125" style="7" customWidth="1"/>
    <col min="5303" max="5304" width="1.26953125" style="7" customWidth="1"/>
    <col min="5305" max="5305" width="0.1796875" style="7" customWidth="1"/>
    <col min="5306" max="5306" width="1.26953125" style="7" customWidth="1"/>
    <col min="5307" max="5307" width="1.453125" style="7" customWidth="1"/>
    <col min="5308" max="5308" width="4" style="7" customWidth="1"/>
    <col min="5309" max="5309" width="0.1796875" style="7" customWidth="1"/>
    <col min="5310" max="5310" width="1.26953125" style="7" customWidth="1"/>
    <col min="5311" max="5311" width="0.1796875" style="7" customWidth="1"/>
    <col min="5312" max="5312" width="4" style="7" customWidth="1"/>
    <col min="5313" max="5313" width="1.26953125" style="7" customWidth="1"/>
    <col min="5314" max="5314" width="8.1796875" style="7" customWidth="1"/>
    <col min="5315" max="5315" width="18.81640625" style="7" customWidth="1"/>
    <col min="5316" max="5316" width="0" style="7" hidden="1" customWidth="1"/>
    <col min="5317" max="5317" width="0.1796875" style="7" customWidth="1"/>
    <col min="5318" max="5318" width="0.26953125" style="7" customWidth="1"/>
    <col min="5319" max="5319" width="1" style="7" customWidth="1"/>
    <col min="5320" max="5544" width="9.1796875" style="7"/>
    <col min="5545" max="5545" width="1.26953125" style="7" customWidth="1"/>
    <col min="5546" max="5546" width="5.453125" style="7" customWidth="1"/>
    <col min="5547" max="5550" width="1.26953125" style="7" customWidth="1"/>
    <col min="5551" max="5551" width="6.7265625" style="7" customWidth="1"/>
    <col min="5552" max="5552" width="1.26953125" style="7" customWidth="1"/>
    <col min="5553" max="5553" width="2.7265625" style="7" customWidth="1"/>
    <col min="5554" max="5554" width="9.453125" style="7" customWidth="1"/>
    <col min="5555" max="5556" width="1.26953125" style="7" customWidth="1"/>
    <col min="5557" max="5558" width="5.453125" style="7" customWidth="1"/>
    <col min="5559" max="5560" width="1.26953125" style="7" customWidth="1"/>
    <col min="5561" max="5561" width="0.1796875" style="7" customWidth="1"/>
    <col min="5562" max="5562" width="1.26953125" style="7" customWidth="1"/>
    <col min="5563" max="5563" width="1.453125" style="7" customWidth="1"/>
    <col min="5564" max="5564" width="4" style="7" customWidth="1"/>
    <col min="5565" max="5565" width="0.1796875" style="7" customWidth="1"/>
    <col min="5566" max="5566" width="1.26953125" style="7" customWidth="1"/>
    <col min="5567" max="5567" width="0.1796875" style="7" customWidth="1"/>
    <col min="5568" max="5568" width="4" style="7" customWidth="1"/>
    <col min="5569" max="5569" width="1.26953125" style="7" customWidth="1"/>
    <col min="5570" max="5570" width="8.1796875" style="7" customWidth="1"/>
    <col min="5571" max="5571" width="18.81640625" style="7" customWidth="1"/>
    <col min="5572" max="5572" width="0" style="7" hidden="1" customWidth="1"/>
    <col min="5573" max="5573" width="0.1796875" style="7" customWidth="1"/>
    <col min="5574" max="5574" width="0.26953125" style="7" customWidth="1"/>
    <col min="5575" max="5575" width="1" style="7" customWidth="1"/>
    <col min="5576" max="5800" width="9.1796875" style="7"/>
    <col min="5801" max="5801" width="1.26953125" style="7" customWidth="1"/>
    <col min="5802" max="5802" width="5.453125" style="7" customWidth="1"/>
    <col min="5803" max="5806" width="1.26953125" style="7" customWidth="1"/>
    <col min="5807" max="5807" width="6.7265625" style="7" customWidth="1"/>
    <col min="5808" max="5808" width="1.26953125" style="7" customWidth="1"/>
    <col min="5809" max="5809" width="2.7265625" style="7" customWidth="1"/>
    <col min="5810" max="5810" width="9.453125" style="7" customWidth="1"/>
    <col min="5811" max="5812" width="1.26953125" style="7" customWidth="1"/>
    <col min="5813" max="5814" width="5.453125" style="7" customWidth="1"/>
    <col min="5815" max="5816" width="1.26953125" style="7" customWidth="1"/>
    <col min="5817" max="5817" width="0.1796875" style="7" customWidth="1"/>
    <col min="5818" max="5818" width="1.26953125" style="7" customWidth="1"/>
    <col min="5819" max="5819" width="1.453125" style="7" customWidth="1"/>
    <col min="5820" max="5820" width="4" style="7" customWidth="1"/>
    <col min="5821" max="5821" width="0.1796875" style="7" customWidth="1"/>
    <col min="5822" max="5822" width="1.26953125" style="7" customWidth="1"/>
    <col min="5823" max="5823" width="0.1796875" style="7" customWidth="1"/>
    <col min="5824" max="5824" width="4" style="7" customWidth="1"/>
    <col min="5825" max="5825" width="1.26953125" style="7" customWidth="1"/>
    <col min="5826" max="5826" width="8.1796875" style="7" customWidth="1"/>
    <col min="5827" max="5827" width="18.81640625" style="7" customWidth="1"/>
    <col min="5828" max="5828" width="0" style="7" hidden="1" customWidth="1"/>
    <col min="5829" max="5829" width="0.1796875" style="7" customWidth="1"/>
    <col min="5830" max="5830" width="0.26953125" style="7" customWidth="1"/>
    <col min="5831" max="5831" width="1" style="7" customWidth="1"/>
    <col min="5832" max="6056" width="9.1796875" style="7"/>
    <col min="6057" max="6057" width="1.26953125" style="7" customWidth="1"/>
    <col min="6058" max="6058" width="5.453125" style="7" customWidth="1"/>
    <col min="6059" max="6062" width="1.26953125" style="7" customWidth="1"/>
    <col min="6063" max="6063" width="6.7265625" style="7" customWidth="1"/>
    <col min="6064" max="6064" width="1.26953125" style="7" customWidth="1"/>
    <col min="6065" max="6065" width="2.7265625" style="7" customWidth="1"/>
    <col min="6066" max="6066" width="9.453125" style="7" customWidth="1"/>
    <col min="6067" max="6068" width="1.26953125" style="7" customWidth="1"/>
    <col min="6069" max="6070" width="5.453125" style="7" customWidth="1"/>
    <col min="6071" max="6072" width="1.26953125" style="7" customWidth="1"/>
    <col min="6073" max="6073" width="0.1796875" style="7" customWidth="1"/>
    <col min="6074" max="6074" width="1.26953125" style="7" customWidth="1"/>
    <col min="6075" max="6075" width="1.453125" style="7" customWidth="1"/>
    <col min="6076" max="6076" width="4" style="7" customWidth="1"/>
    <col min="6077" max="6077" width="0.1796875" style="7" customWidth="1"/>
    <col min="6078" max="6078" width="1.26953125" style="7" customWidth="1"/>
    <col min="6079" max="6079" width="0.1796875" style="7" customWidth="1"/>
    <col min="6080" max="6080" width="4" style="7" customWidth="1"/>
    <col min="6081" max="6081" width="1.26953125" style="7" customWidth="1"/>
    <col min="6082" max="6082" width="8.1796875" style="7" customWidth="1"/>
    <col min="6083" max="6083" width="18.81640625" style="7" customWidth="1"/>
    <col min="6084" max="6084" width="0" style="7" hidden="1" customWidth="1"/>
    <col min="6085" max="6085" width="0.1796875" style="7" customWidth="1"/>
    <col min="6086" max="6086" width="0.26953125" style="7" customWidth="1"/>
    <col min="6087" max="6087" width="1" style="7" customWidth="1"/>
    <col min="6088" max="6312" width="9.1796875" style="7"/>
    <col min="6313" max="6313" width="1.26953125" style="7" customWidth="1"/>
    <col min="6314" max="6314" width="5.453125" style="7" customWidth="1"/>
    <col min="6315" max="6318" width="1.26953125" style="7" customWidth="1"/>
    <col min="6319" max="6319" width="6.7265625" style="7" customWidth="1"/>
    <col min="6320" max="6320" width="1.26953125" style="7" customWidth="1"/>
    <col min="6321" max="6321" width="2.7265625" style="7" customWidth="1"/>
    <col min="6322" max="6322" width="9.453125" style="7" customWidth="1"/>
    <col min="6323" max="6324" width="1.26953125" style="7" customWidth="1"/>
    <col min="6325" max="6326" width="5.453125" style="7" customWidth="1"/>
    <col min="6327" max="6328" width="1.26953125" style="7" customWidth="1"/>
    <col min="6329" max="6329" width="0.1796875" style="7" customWidth="1"/>
    <col min="6330" max="6330" width="1.26953125" style="7" customWidth="1"/>
    <col min="6331" max="6331" width="1.453125" style="7" customWidth="1"/>
    <col min="6332" max="6332" width="4" style="7" customWidth="1"/>
    <col min="6333" max="6333" width="0.1796875" style="7" customWidth="1"/>
    <col min="6334" max="6334" width="1.26953125" style="7" customWidth="1"/>
    <col min="6335" max="6335" width="0.1796875" style="7" customWidth="1"/>
    <col min="6336" max="6336" width="4" style="7" customWidth="1"/>
    <col min="6337" max="6337" width="1.26953125" style="7" customWidth="1"/>
    <col min="6338" max="6338" width="8.1796875" style="7" customWidth="1"/>
    <col min="6339" max="6339" width="18.81640625" style="7" customWidth="1"/>
    <col min="6340" max="6340" width="0" style="7" hidden="1" customWidth="1"/>
    <col min="6341" max="6341" width="0.1796875" style="7" customWidth="1"/>
    <col min="6342" max="6342" width="0.26953125" style="7" customWidth="1"/>
    <col min="6343" max="6343" width="1" style="7" customWidth="1"/>
    <col min="6344" max="6568" width="9.1796875" style="7"/>
    <col min="6569" max="6569" width="1.26953125" style="7" customWidth="1"/>
    <col min="6570" max="6570" width="5.453125" style="7" customWidth="1"/>
    <col min="6571" max="6574" width="1.26953125" style="7" customWidth="1"/>
    <col min="6575" max="6575" width="6.7265625" style="7" customWidth="1"/>
    <col min="6576" max="6576" width="1.26953125" style="7" customWidth="1"/>
    <col min="6577" max="6577" width="2.7265625" style="7" customWidth="1"/>
    <col min="6578" max="6578" width="9.453125" style="7" customWidth="1"/>
    <col min="6579" max="6580" width="1.26953125" style="7" customWidth="1"/>
    <col min="6581" max="6582" width="5.453125" style="7" customWidth="1"/>
    <col min="6583" max="6584" width="1.26953125" style="7" customWidth="1"/>
    <col min="6585" max="6585" width="0.1796875" style="7" customWidth="1"/>
    <col min="6586" max="6586" width="1.26953125" style="7" customWidth="1"/>
    <col min="6587" max="6587" width="1.453125" style="7" customWidth="1"/>
    <col min="6588" max="6588" width="4" style="7" customWidth="1"/>
    <col min="6589" max="6589" width="0.1796875" style="7" customWidth="1"/>
    <col min="6590" max="6590" width="1.26953125" style="7" customWidth="1"/>
    <col min="6591" max="6591" width="0.1796875" style="7" customWidth="1"/>
    <col min="6592" max="6592" width="4" style="7" customWidth="1"/>
    <col min="6593" max="6593" width="1.26953125" style="7" customWidth="1"/>
    <col min="6594" max="6594" width="8.1796875" style="7" customWidth="1"/>
    <col min="6595" max="6595" width="18.81640625" style="7" customWidth="1"/>
    <col min="6596" max="6596" width="0" style="7" hidden="1" customWidth="1"/>
    <col min="6597" max="6597" width="0.1796875" style="7" customWidth="1"/>
    <col min="6598" max="6598" width="0.26953125" style="7" customWidth="1"/>
    <col min="6599" max="6599" width="1" style="7" customWidth="1"/>
    <col min="6600" max="6824" width="9.1796875" style="7"/>
    <col min="6825" max="6825" width="1.26953125" style="7" customWidth="1"/>
    <col min="6826" max="6826" width="5.453125" style="7" customWidth="1"/>
    <col min="6827" max="6830" width="1.26953125" style="7" customWidth="1"/>
    <col min="6831" max="6831" width="6.7265625" style="7" customWidth="1"/>
    <col min="6832" max="6832" width="1.26953125" style="7" customWidth="1"/>
    <col min="6833" max="6833" width="2.7265625" style="7" customWidth="1"/>
    <col min="6834" max="6834" width="9.453125" style="7" customWidth="1"/>
    <col min="6835" max="6836" width="1.26953125" style="7" customWidth="1"/>
    <col min="6837" max="6838" width="5.453125" style="7" customWidth="1"/>
    <col min="6839" max="6840" width="1.26953125" style="7" customWidth="1"/>
    <col min="6841" max="6841" width="0.1796875" style="7" customWidth="1"/>
    <col min="6842" max="6842" width="1.26953125" style="7" customWidth="1"/>
    <col min="6843" max="6843" width="1.453125" style="7" customWidth="1"/>
    <col min="6844" max="6844" width="4" style="7" customWidth="1"/>
    <col min="6845" max="6845" width="0.1796875" style="7" customWidth="1"/>
    <col min="6846" max="6846" width="1.26953125" style="7" customWidth="1"/>
    <col min="6847" max="6847" width="0.1796875" style="7" customWidth="1"/>
    <col min="6848" max="6848" width="4" style="7" customWidth="1"/>
    <col min="6849" max="6849" width="1.26953125" style="7" customWidth="1"/>
    <col min="6850" max="6850" width="8.1796875" style="7" customWidth="1"/>
    <col min="6851" max="6851" width="18.81640625" style="7" customWidth="1"/>
    <col min="6852" max="6852" width="0" style="7" hidden="1" customWidth="1"/>
    <col min="6853" max="6853" width="0.1796875" style="7" customWidth="1"/>
    <col min="6854" max="6854" width="0.26953125" style="7" customWidth="1"/>
    <col min="6855" max="6855" width="1" style="7" customWidth="1"/>
    <col min="6856" max="7080" width="9.1796875" style="7"/>
    <col min="7081" max="7081" width="1.26953125" style="7" customWidth="1"/>
    <col min="7082" max="7082" width="5.453125" style="7" customWidth="1"/>
    <col min="7083" max="7086" width="1.26953125" style="7" customWidth="1"/>
    <col min="7087" max="7087" width="6.7265625" style="7" customWidth="1"/>
    <col min="7088" max="7088" width="1.26953125" style="7" customWidth="1"/>
    <col min="7089" max="7089" width="2.7265625" style="7" customWidth="1"/>
    <col min="7090" max="7090" width="9.453125" style="7" customWidth="1"/>
    <col min="7091" max="7092" width="1.26953125" style="7" customWidth="1"/>
    <col min="7093" max="7094" width="5.453125" style="7" customWidth="1"/>
    <col min="7095" max="7096" width="1.26953125" style="7" customWidth="1"/>
    <col min="7097" max="7097" width="0.1796875" style="7" customWidth="1"/>
    <col min="7098" max="7098" width="1.26953125" style="7" customWidth="1"/>
    <col min="7099" max="7099" width="1.453125" style="7" customWidth="1"/>
    <col min="7100" max="7100" width="4" style="7" customWidth="1"/>
    <col min="7101" max="7101" width="0.1796875" style="7" customWidth="1"/>
    <col min="7102" max="7102" width="1.26953125" style="7" customWidth="1"/>
    <col min="7103" max="7103" width="0.1796875" style="7" customWidth="1"/>
    <col min="7104" max="7104" width="4" style="7" customWidth="1"/>
    <col min="7105" max="7105" width="1.26953125" style="7" customWidth="1"/>
    <col min="7106" max="7106" width="8.1796875" style="7" customWidth="1"/>
    <col min="7107" max="7107" width="18.81640625" style="7" customWidth="1"/>
    <col min="7108" max="7108" width="0" style="7" hidden="1" customWidth="1"/>
    <col min="7109" max="7109" width="0.1796875" style="7" customWidth="1"/>
    <col min="7110" max="7110" width="0.26953125" style="7" customWidth="1"/>
    <col min="7111" max="7111" width="1" style="7" customWidth="1"/>
    <col min="7112" max="7336" width="9.1796875" style="7"/>
    <col min="7337" max="7337" width="1.26953125" style="7" customWidth="1"/>
    <col min="7338" max="7338" width="5.453125" style="7" customWidth="1"/>
    <col min="7339" max="7342" width="1.26953125" style="7" customWidth="1"/>
    <col min="7343" max="7343" width="6.7265625" style="7" customWidth="1"/>
    <col min="7344" max="7344" width="1.26953125" style="7" customWidth="1"/>
    <col min="7345" max="7345" width="2.7265625" style="7" customWidth="1"/>
    <col min="7346" max="7346" width="9.453125" style="7" customWidth="1"/>
    <col min="7347" max="7348" width="1.26953125" style="7" customWidth="1"/>
    <col min="7349" max="7350" width="5.453125" style="7" customWidth="1"/>
    <col min="7351" max="7352" width="1.26953125" style="7" customWidth="1"/>
    <col min="7353" max="7353" width="0.1796875" style="7" customWidth="1"/>
    <col min="7354" max="7354" width="1.26953125" style="7" customWidth="1"/>
    <col min="7355" max="7355" width="1.453125" style="7" customWidth="1"/>
    <col min="7356" max="7356" width="4" style="7" customWidth="1"/>
    <col min="7357" max="7357" width="0.1796875" style="7" customWidth="1"/>
    <col min="7358" max="7358" width="1.26953125" style="7" customWidth="1"/>
    <col min="7359" max="7359" width="0.1796875" style="7" customWidth="1"/>
    <col min="7360" max="7360" width="4" style="7" customWidth="1"/>
    <col min="7361" max="7361" width="1.26953125" style="7" customWidth="1"/>
    <col min="7362" max="7362" width="8.1796875" style="7" customWidth="1"/>
    <col min="7363" max="7363" width="18.81640625" style="7" customWidth="1"/>
    <col min="7364" max="7364" width="0" style="7" hidden="1" customWidth="1"/>
    <col min="7365" max="7365" width="0.1796875" style="7" customWidth="1"/>
    <col min="7366" max="7366" width="0.26953125" style="7" customWidth="1"/>
    <col min="7367" max="7367" width="1" style="7" customWidth="1"/>
    <col min="7368" max="7592" width="9.1796875" style="7"/>
    <col min="7593" max="7593" width="1.26953125" style="7" customWidth="1"/>
    <col min="7594" max="7594" width="5.453125" style="7" customWidth="1"/>
    <col min="7595" max="7598" width="1.26953125" style="7" customWidth="1"/>
    <col min="7599" max="7599" width="6.7265625" style="7" customWidth="1"/>
    <col min="7600" max="7600" width="1.26953125" style="7" customWidth="1"/>
    <col min="7601" max="7601" width="2.7265625" style="7" customWidth="1"/>
    <col min="7602" max="7602" width="9.453125" style="7" customWidth="1"/>
    <col min="7603" max="7604" width="1.26953125" style="7" customWidth="1"/>
    <col min="7605" max="7606" width="5.453125" style="7" customWidth="1"/>
    <col min="7607" max="7608" width="1.26953125" style="7" customWidth="1"/>
    <col min="7609" max="7609" width="0.1796875" style="7" customWidth="1"/>
    <col min="7610" max="7610" width="1.26953125" style="7" customWidth="1"/>
    <col min="7611" max="7611" width="1.453125" style="7" customWidth="1"/>
    <col min="7612" max="7612" width="4" style="7" customWidth="1"/>
    <col min="7613" max="7613" width="0.1796875" style="7" customWidth="1"/>
    <col min="7614" max="7614" width="1.26953125" style="7" customWidth="1"/>
    <col min="7615" max="7615" width="0.1796875" style="7" customWidth="1"/>
    <col min="7616" max="7616" width="4" style="7" customWidth="1"/>
    <col min="7617" max="7617" width="1.26953125" style="7" customWidth="1"/>
    <col min="7618" max="7618" width="8.1796875" style="7" customWidth="1"/>
    <col min="7619" max="7619" width="18.81640625" style="7" customWidth="1"/>
    <col min="7620" max="7620" width="0" style="7" hidden="1" customWidth="1"/>
    <col min="7621" max="7621" width="0.1796875" style="7" customWidth="1"/>
    <col min="7622" max="7622" width="0.26953125" style="7" customWidth="1"/>
    <col min="7623" max="7623" width="1" style="7" customWidth="1"/>
    <col min="7624" max="7848" width="9.1796875" style="7"/>
    <col min="7849" max="7849" width="1.26953125" style="7" customWidth="1"/>
    <col min="7850" max="7850" width="5.453125" style="7" customWidth="1"/>
    <col min="7851" max="7854" width="1.26953125" style="7" customWidth="1"/>
    <col min="7855" max="7855" width="6.7265625" style="7" customWidth="1"/>
    <col min="7856" max="7856" width="1.26953125" style="7" customWidth="1"/>
    <col min="7857" max="7857" width="2.7265625" style="7" customWidth="1"/>
    <col min="7858" max="7858" width="9.453125" style="7" customWidth="1"/>
    <col min="7859" max="7860" width="1.26953125" style="7" customWidth="1"/>
    <col min="7861" max="7862" width="5.453125" style="7" customWidth="1"/>
    <col min="7863" max="7864" width="1.26953125" style="7" customWidth="1"/>
    <col min="7865" max="7865" width="0.1796875" style="7" customWidth="1"/>
    <col min="7866" max="7866" width="1.26953125" style="7" customWidth="1"/>
    <col min="7867" max="7867" width="1.453125" style="7" customWidth="1"/>
    <col min="7868" max="7868" width="4" style="7" customWidth="1"/>
    <col min="7869" max="7869" width="0.1796875" style="7" customWidth="1"/>
    <col min="7870" max="7870" width="1.26953125" style="7" customWidth="1"/>
    <col min="7871" max="7871" width="0.1796875" style="7" customWidth="1"/>
    <col min="7872" max="7872" width="4" style="7" customWidth="1"/>
    <col min="7873" max="7873" width="1.26953125" style="7" customWidth="1"/>
    <col min="7874" max="7874" width="8.1796875" style="7" customWidth="1"/>
    <col min="7875" max="7875" width="18.81640625" style="7" customWidth="1"/>
    <col min="7876" max="7876" width="0" style="7" hidden="1" customWidth="1"/>
    <col min="7877" max="7877" width="0.1796875" style="7" customWidth="1"/>
    <col min="7878" max="7878" width="0.26953125" style="7" customWidth="1"/>
    <col min="7879" max="7879" width="1" style="7" customWidth="1"/>
    <col min="7880" max="8104" width="9.1796875" style="7"/>
    <col min="8105" max="8105" width="1.26953125" style="7" customWidth="1"/>
    <col min="8106" max="8106" width="5.453125" style="7" customWidth="1"/>
    <col min="8107" max="8110" width="1.26953125" style="7" customWidth="1"/>
    <col min="8111" max="8111" width="6.7265625" style="7" customWidth="1"/>
    <col min="8112" max="8112" width="1.26953125" style="7" customWidth="1"/>
    <col min="8113" max="8113" width="2.7265625" style="7" customWidth="1"/>
    <col min="8114" max="8114" width="9.453125" style="7" customWidth="1"/>
    <col min="8115" max="8116" width="1.26953125" style="7" customWidth="1"/>
    <col min="8117" max="8118" width="5.453125" style="7" customWidth="1"/>
    <col min="8119" max="8120" width="1.26953125" style="7" customWidth="1"/>
    <col min="8121" max="8121" width="0.1796875" style="7" customWidth="1"/>
    <col min="8122" max="8122" width="1.26953125" style="7" customWidth="1"/>
    <col min="8123" max="8123" width="1.453125" style="7" customWidth="1"/>
    <col min="8124" max="8124" width="4" style="7" customWidth="1"/>
    <col min="8125" max="8125" width="0.1796875" style="7" customWidth="1"/>
    <col min="8126" max="8126" width="1.26953125" style="7" customWidth="1"/>
    <col min="8127" max="8127" width="0.1796875" style="7" customWidth="1"/>
    <col min="8128" max="8128" width="4" style="7" customWidth="1"/>
    <col min="8129" max="8129" width="1.26953125" style="7" customWidth="1"/>
    <col min="8130" max="8130" width="8.1796875" style="7" customWidth="1"/>
    <col min="8131" max="8131" width="18.81640625" style="7" customWidth="1"/>
    <col min="8132" max="8132" width="0" style="7" hidden="1" customWidth="1"/>
    <col min="8133" max="8133" width="0.1796875" style="7" customWidth="1"/>
    <col min="8134" max="8134" width="0.26953125" style="7" customWidth="1"/>
    <col min="8135" max="8135" width="1" style="7" customWidth="1"/>
    <col min="8136" max="8360" width="9.1796875" style="7"/>
    <col min="8361" max="8361" width="1.26953125" style="7" customWidth="1"/>
    <col min="8362" max="8362" width="5.453125" style="7" customWidth="1"/>
    <col min="8363" max="8366" width="1.26953125" style="7" customWidth="1"/>
    <col min="8367" max="8367" width="6.7265625" style="7" customWidth="1"/>
    <col min="8368" max="8368" width="1.26953125" style="7" customWidth="1"/>
    <col min="8369" max="8369" width="2.7265625" style="7" customWidth="1"/>
    <col min="8370" max="8370" width="9.453125" style="7" customWidth="1"/>
    <col min="8371" max="8372" width="1.26953125" style="7" customWidth="1"/>
    <col min="8373" max="8374" width="5.453125" style="7" customWidth="1"/>
    <col min="8375" max="8376" width="1.26953125" style="7" customWidth="1"/>
    <col min="8377" max="8377" width="0.1796875" style="7" customWidth="1"/>
    <col min="8378" max="8378" width="1.26953125" style="7" customWidth="1"/>
    <col min="8379" max="8379" width="1.453125" style="7" customWidth="1"/>
    <col min="8380" max="8380" width="4" style="7" customWidth="1"/>
    <col min="8381" max="8381" width="0.1796875" style="7" customWidth="1"/>
    <col min="8382" max="8382" width="1.26953125" style="7" customWidth="1"/>
    <col min="8383" max="8383" width="0.1796875" style="7" customWidth="1"/>
    <col min="8384" max="8384" width="4" style="7" customWidth="1"/>
    <col min="8385" max="8385" width="1.26953125" style="7" customWidth="1"/>
    <col min="8386" max="8386" width="8.1796875" style="7" customWidth="1"/>
    <col min="8387" max="8387" width="18.81640625" style="7" customWidth="1"/>
    <col min="8388" max="8388" width="0" style="7" hidden="1" customWidth="1"/>
    <col min="8389" max="8389" width="0.1796875" style="7" customWidth="1"/>
    <col min="8390" max="8390" width="0.26953125" style="7" customWidth="1"/>
    <col min="8391" max="8391" width="1" style="7" customWidth="1"/>
    <col min="8392" max="8616" width="9.1796875" style="7"/>
    <col min="8617" max="8617" width="1.26953125" style="7" customWidth="1"/>
    <col min="8618" max="8618" width="5.453125" style="7" customWidth="1"/>
    <col min="8619" max="8622" width="1.26953125" style="7" customWidth="1"/>
    <col min="8623" max="8623" width="6.7265625" style="7" customWidth="1"/>
    <col min="8624" max="8624" width="1.26953125" style="7" customWidth="1"/>
    <col min="8625" max="8625" width="2.7265625" style="7" customWidth="1"/>
    <col min="8626" max="8626" width="9.453125" style="7" customWidth="1"/>
    <col min="8627" max="8628" width="1.26953125" style="7" customWidth="1"/>
    <col min="8629" max="8630" width="5.453125" style="7" customWidth="1"/>
    <col min="8631" max="8632" width="1.26953125" style="7" customWidth="1"/>
    <col min="8633" max="8633" width="0.1796875" style="7" customWidth="1"/>
    <col min="8634" max="8634" width="1.26953125" style="7" customWidth="1"/>
    <col min="8635" max="8635" width="1.453125" style="7" customWidth="1"/>
    <col min="8636" max="8636" width="4" style="7" customWidth="1"/>
    <col min="8637" max="8637" width="0.1796875" style="7" customWidth="1"/>
    <col min="8638" max="8638" width="1.26953125" style="7" customWidth="1"/>
    <col min="8639" max="8639" width="0.1796875" style="7" customWidth="1"/>
    <col min="8640" max="8640" width="4" style="7" customWidth="1"/>
    <col min="8641" max="8641" width="1.26953125" style="7" customWidth="1"/>
    <col min="8642" max="8642" width="8.1796875" style="7" customWidth="1"/>
    <col min="8643" max="8643" width="18.81640625" style="7" customWidth="1"/>
    <col min="8644" max="8644" width="0" style="7" hidden="1" customWidth="1"/>
    <col min="8645" max="8645" width="0.1796875" style="7" customWidth="1"/>
    <col min="8646" max="8646" width="0.26953125" style="7" customWidth="1"/>
    <col min="8647" max="8647" width="1" style="7" customWidth="1"/>
    <col min="8648" max="8872" width="9.1796875" style="7"/>
    <col min="8873" max="8873" width="1.26953125" style="7" customWidth="1"/>
    <col min="8874" max="8874" width="5.453125" style="7" customWidth="1"/>
    <col min="8875" max="8878" width="1.26953125" style="7" customWidth="1"/>
    <col min="8879" max="8879" width="6.7265625" style="7" customWidth="1"/>
    <col min="8880" max="8880" width="1.26953125" style="7" customWidth="1"/>
    <col min="8881" max="8881" width="2.7265625" style="7" customWidth="1"/>
    <col min="8882" max="8882" width="9.453125" style="7" customWidth="1"/>
    <col min="8883" max="8884" width="1.26953125" style="7" customWidth="1"/>
    <col min="8885" max="8886" width="5.453125" style="7" customWidth="1"/>
    <col min="8887" max="8888" width="1.26953125" style="7" customWidth="1"/>
    <col min="8889" max="8889" width="0.1796875" style="7" customWidth="1"/>
    <col min="8890" max="8890" width="1.26953125" style="7" customWidth="1"/>
    <col min="8891" max="8891" width="1.453125" style="7" customWidth="1"/>
    <col min="8892" max="8892" width="4" style="7" customWidth="1"/>
    <col min="8893" max="8893" width="0.1796875" style="7" customWidth="1"/>
    <col min="8894" max="8894" width="1.26953125" style="7" customWidth="1"/>
    <col min="8895" max="8895" width="0.1796875" style="7" customWidth="1"/>
    <col min="8896" max="8896" width="4" style="7" customWidth="1"/>
    <col min="8897" max="8897" width="1.26953125" style="7" customWidth="1"/>
    <col min="8898" max="8898" width="8.1796875" style="7" customWidth="1"/>
    <col min="8899" max="8899" width="18.81640625" style="7" customWidth="1"/>
    <col min="8900" max="8900" width="0" style="7" hidden="1" customWidth="1"/>
    <col min="8901" max="8901" width="0.1796875" style="7" customWidth="1"/>
    <col min="8902" max="8902" width="0.26953125" style="7" customWidth="1"/>
    <col min="8903" max="8903" width="1" style="7" customWidth="1"/>
    <col min="8904" max="9128" width="9.1796875" style="7"/>
    <col min="9129" max="9129" width="1.26953125" style="7" customWidth="1"/>
    <col min="9130" max="9130" width="5.453125" style="7" customWidth="1"/>
    <col min="9131" max="9134" width="1.26953125" style="7" customWidth="1"/>
    <col min="9135" max="9135" width="6.7265625" style="7" customWidth="1"/>
    <col min="9136" max="9136" width="1.26953125" style="7" customWidth="1"/>
    <col min="9137" max="9137" width="2.7265625" style="7" customWidth="1"/>
    <col min="9138" max="9138" width="9.453125" style="7" customWidth="1"/>
    <col min="9139" max="9140" width="1.26953125" style="7" customWidth="1"/>
    <col min="9141" max="9142" width="5.453125" style="7" customWidth="1"/>
    <col min="9143" max="9144" width="1.26953125" style="7" customWidth="1"/>
    <col min="9145" max="9145" width="0.1796875" style="7" customWidth="1"/>
    <col min="9146" max="9146" width="1.26953125" style="7" customWidth="1"/>
    <col min="9147" max="9147" width="1.453125" style="7" customWidth="1"/>
    <col min="9148" max="9148" width="4" style="7" customWidth="1"/>
    <col min="9149" max="9149" width="0.1796875" style="7" customWidth="1"/>
    <col min="9150" max="9150" width="1.26953125" style="7" customWidth="1"/>
    <col min="9151" max="9151" width="0.1796875" style="7" customWidth="1"/>
    <col min="9152" max="9152" width="4" style="7" customWidth="1"/>
    <col min="9153" max="9153" width="1.26953125" style="7" customWidth="1"/>
    <col min="9154" max="9154" width="8.1796875" style="7" customWidth="1"/>
    <col min="9155" max="9155" width="18.81640625" style="7" customWidth="1"/>
    <col min="9156" max="9156" width="0" style="7" hidden="1" customWidth="1"/>
    <col min="9157" max="9157" width="0.1796875" style="7" customWidth="1"/>
    <col min="9158" max="9158" width="0.26953125" style="7" customWidth="1"/>
    <col min="9159" max="9159" width="1" style="7" customWidth="1"/>
    <col min="9160" max="9384" width="9.1796875" style="7"/>
    <col min="9385" max="9385" width="1.26953125" style="7" customWidth="1"/>
    <col min="9386" max="9386" width="5.453125" style="7" customWidth="1"/>
    <col min="9387" max="9390" width="1.26953125" style="7" customWidth="1"/>
    <col min="9391" max="9391" width="6.7265625" style="7" customWidth="1"/>
    <col min="9392" max="9392" width="1.26953125" style="7" customWidth="1"/>
    <col min="9393" max="9393" width="2.7265625" style="7" customWidth="1"/>
    <col min="9394" max="9394" width="9.453125" style="7" customWidth="1"/>
    <col min="9395" max="9396" width="1.26953125" style="7" customWidth="1"/>
    <col min="9397" max="9398" width="5.453125" style="7" customWidth="1"/>
    <col min="9399" max="9400" width="1.26953125" style="7" customWidth="1"/>
    <col min="9401" max="9401" width="0.1796875" style="7" customWidth="1"/>
    <col min="9402" max="9402" width="1.26953125" style="7" customWidth="1"/>
    <col min="9403" max="9403" width="1.453125" style="7" customWidth="1"/>
    <col min="9404" max="9404" width="4" style="7" customWidth="1"/>
    <col min="9405" max="9405" width="0.1796875" style="7" customWidth="1"/>
    <col min="9406" max="9406" width="1.26953125" style="7" customWidth="1"/>
    <col min="9407" max="9407" width="0.1796875" style="7" customWidth="1"/>
    <col min="9408" max="9408" width="4" style="7" customWidth="1"/>
    <col min="9409" max="9409" width="1.26953125" style="7" customWidth="1"/>
    <col min="9410" max="9410" width="8.1796875" style="7" customWidth="1"/>
    <col min="9411" max="9411" width="18.81640625" style="7" customWidth="1"/>
    <col min="9412" max="9412" width="0" style="7" hidden="1" customWidth="1"/>
    <col min="9413" max="9413" width="0.1796875" style="7" customWidth="1"/>
    <col min="9414" max="9414" width="0.26953125" style="7" customWidth="1"/>
    <col min="9415" max="9415" width="1" style="7" customWidth="1"/>
    <col min="9416" max="9640" width="9.1796875" style="7"/>
    <col min="9641" max="9641" width="1.26953125" style="7" customWidth="1"/>
    <col min="9642" max="9642" width="5.453125" style="7" customWidth="1"/>
    <col min="9643" max="9646" width="1.26953125" style="7" customWidth="1"/>
    <col min="9647" max="9647" width="6.7265625" style="7" customWidth="1"/>
    <col min="9648" max="9648" width="1.26953125" style="7" customWidth="1"/>
    <col min="9649" max="9649" width="2.7265625" style="7" customWidth="1"/>
    <col min="9650" max="9650" width="9.453125" style="7" customWidth="1"/>
    <col min="9651" max="9652" width="1.26953125" style="7" customWidth="1"/>
    <col min="9653" max="9654" width="5.453125" style="7" customWidth="1"/>
    <col min="9655" max="9656" width="1.26953125" style="7" customWidth="1"/>
    <col min="9657" max="9657" width="0.1796875" style="7" customWidth="1"/>
    <col min="9658" max="9658" width="1.26953125" style="7" customWidth="1"/>
    <col min="9659" max="9659" width="1.453125" style="7" customWidth="1"/>
    <col min="9660" max="9660" width="4" style="7" customWidth="1"/>
    <col min="9661" max="9661" width="0.1796875" style="7" customWidth="1"/>
    <col min="9662" max="9662" width="1.26953125" style="7" customWidth="1"/>
    <col min="9663" max="9663" width="0.1796875" style="7" customWidth="1"/>
    <col min="9664" max="9664" width="4" style="7" customWidth="1"/>
    <col min="9665" max="9665" width="1.26953125" style="7" customWidth="1"/>
    <col min="9666" max="9666" width="8.1796875" style="7" customWidth="1"/>
    <col min="9667" max="9667" width="18.81640625" style="7" customWidth="1"/>
    <col min="9668" max="9668" width="0" style="7" hidden="1" customWidth="1"/>
    <col min="9669" max="9669" width="0.1796875" style="7" customWidth="1"/>
    <col min="9670" max="9670" width="0.26953125" style="7" customWidth="1"/>
    <col min="9671" max="9671" width="1" style="7" customWidth="1"/>
    <col min="9672" max="9896" width="9.1796875" style="7"/>
    <col min="9897" max="9897" width="1.26953125" style="7" customWidth="1"/>
    <col min="9898" max="9898" width="5.453125" style="7" customWidth="1"/>
    <col min="9899" max="9902" width="1.26953125" style="7" customWidth="1"/>
    <col min="9903" max="9903" width="6.7265625" style="7" customWidth="1"/>
    <col min="9904" max="9904" width="1.26953125" style="7" customWidth="1"/>
    <col min="9905" max="9905" width="2.7265625" style="7" customWidth="1"/>
    <col min="9906" max="9906" width="9.453125" style="7" customWidth="1"/>
    <col min="9907" max="9908" width="1.26953125" style="7" customWidth="1"/>
    <col min="9909" max="9910" width="5.453125" style="7" customWidth="1"/>
    <col min="9911" max="9912" width="1.26953125" style="7" customWidth="1"/>
    <col min="9913" max="9913" width="0.1796875" style="7" customWidth="1"/>
    <col min="9914" max="9914" width="1.26953125" style="7" customWidth="1"/>
    <col min="9915" max="9915" width="1.453125" style="7" customWidth="1"/>
    <col min="9916" max="9916" width="4" style="7" customWidth="1"/>
    <col min="9917" max="9917" width="0.1796875" style="7" customWidth="1"/>
    <col min="9918" max="9918" width="1.26953125" style="7" customWidth="1"/>
    <col min="9919" max="9919" width="0.1796875" style="7" customWidth="1"/>
    <col min="9920" max="9920" width="4" style="7" customWidth="1"/>
    <col min="9921" max="9921" width="1.26953125" style="7" customWidth="1"/>
    <col min="9922" max="9922" width="8.1796875" style="7" customWidth="1"/>
    <col min="9923" max="9923" width="18.81640625" style="7" customWidth="1"/>
    <col min="9924" max="9924" width="0" style="7" hidden="1" customWidth="1"/>
    <col min="9925" max="9925" width="0.1796875" style="7" customWidth="1"/>
    <col min="9926" max="9926" width="0.26953125" style="7" customWidth="1"/>
    <col min="9927" max="9927" width="1" style="7" customWidth="1"/>
    <col min="9928" max="10152" width="9.1796875" style="7"/>
    <col min="10153" max="10153" width="1.26953125" style="7" customWidth="1"/>
    <col min="10154" max="10154" width="5.453125" style="7" customWidth="1"/>
    <col min="10155" max="10158" width="1.26953125" style="7" customWidth="1"/>
    <col min="10159" max="10159" width="6.7265625" style="7" customWidth="1"/>
    <col min="10160" max="10160" width="1.26953125" style="7" customWidth="1"/>
    <col min="10161" max="10161" width="2.7265625" style="7" customWidth="1"/>
    <col min="10162" max="10162" width="9.453125" style="7" customWidth="1"/>
    <col min="10163" max="10164" width="1.26953125" style="7" customWidth="1"/>
    <col min="10165" max="10166" width="5.453125" style="7" customWidth="1"/>
    <col min="10167" max="10168" width="1.26953125" style="7" customWidth="1"/>
    <col min="10169" max="10169" width="0.1796875" style="7" customWidth="1"/>
    <col min="10170" max="10170" width="1.26953125" style="7" customWidth="1"/>
    <col min="10171" max="10171" width="1.453125" style="7" customWidth="1"/>
    <col min="10172" max="10172" width="4" style="7" customWidth="1"/>
    <col min="10173" max="10173" width="0.1796875" style="7" customWidth="1"/>
    <col min="10174" max="10174" width="1.26953125" style="7" customWidth="1"/>
    <col min="10175" max="10175" width="0.1796875" style="7" customWidth="1"/>
    <col min="10176" max="10176" width="4" style="7" customWidth="1"/>
    <col min="10177" max="10177" width="1.26953125" style="7" customWidth="1"/>
    <col min="10178" max="10178" width="8.1796875" style="7" customWidth="1"/>
    <col min="10179" max="10179" width="18.81640625" style="7" customWidth="1"/>
    <col min="10180" max="10180" width="0" style="7" hidden="1" customWidth="1"/>
    <col min="10181" max="10181" width="0.1796875" style="7" customWidth="1"/>
    <col min="10182" max="10182" width="0.26953125" style="7" customWidth="1"/>
    <col min="10183" max="10183" width="1" style="7" customWidth="1"/>
    <col min="10184" max="10408" width="9.1796875" style="7"/>
    <col min="10409" max="10409" width="1.26953125" style="7" customWidth="1"/>
    <col min="10410" max="10410" width="5.453125" style="7" customWidth="1"/>
    <col min="10411" max="10414" width="1.26953125" style="7" customWidth="1"/>
    <col min="10415" max="10415" width="6.7265625" style="7" customWidth="1"/>
    <col min="10416" max="10416" width="1.26953125" style="7" customWidth="1"/>
    <col min="10417" max="10417" width="2.7265625" style="7" customWidth="1"/>
    <col min="10418" max="10418" width="9.453125" style="7" customWidth="1"/>
    <col min="10419" max="10420" width="1.26953125" style="7" customWidth="1"/>
    <col min="10421" max="10422" width="5.453125" style="7" customWidth="1"/>
    <col min="10423" max="10424" width="1.26953125" style="7" customWidth="1"/>
    <col min="10425" max="10425" width="0.1796875" style="7" customWidth="1"/>
    <col min="10426" max="10426" width="1.26953125" style="7" customWidth="1"/>
    <col min="10427" max="10427" width="1.453125" style="7" customWidth="1"/>
    <col min="10428" max="10428" width="4" style="7" customWidth="1"/>
    <col min="10429" max="10429" width="0.1796875" style="7" customWidth="1"/>
    <col min="10430" max="10430" width="1.26953125" style="7" customWidth="1"/>
    <col min="10431" max="10431" width="0.1796875" style="7" customWidth="1"/>
    <col min="10432" max="10432" width="4" style="7" customWidth="1"/>
    <col min="10433" max="10433" width="1.26953125" style="7" customWidth="1"/>
    <col min="10434" max="10434" width="8.1796875" style="7" customWidth="1"/>
    <col min="10435" max="10435" width="18.81640625" style="7" customWidth="1"/>
    <col min="10436" max="10436" width="0" style="7" hidden="1" customWidth="1"/>
    <col min="10437" max="10437" width="0.1796875" style="7" customWidth="1"/>
    <col min="10438" max="10438" width="0.26953125" style="7" customWidth="1"/>
    <col min="10439" max="10439" width="1" style="7" customWidth="1"/>
    <col min="10440" max="10664" width="9.1796875" style="7"/>
    <col min="10665" max="10665" width="1.26953125" style="7" customWidth="1"/>
    <col min="10666" max="10666" width="5.453125" style="7" customWidth="1"/>
    <col min="10667" max="10670" width="1.26953125" style="7" customWidth="1"/>
    <col min="10671" max="10671" width="6.7265625" style="7" customWidth="1"/>
    <col min="10672" max="10672" width="1.26953125" style="7" customWidth="1"/>
    <col min="10673" max="10673" width="2.7265625" style="7" customWidth="1"/>
    <col min="10674" max="10674" width="9.453125" style="7" customWidth="1"/>
    <col min="10675" max="10676" width="1.26953125" style="7" customWidth="1"/>
    <col min="10677" max="10678" width="5.453125" style="7" customWidth="1"/>
    <col min="10679" max="10680" width="1.26953125" style="7" customWidth="1"/>
    <col min="10681" max="10681" width="0.1796875" style="7" customWidth="1"/>
    <col min="10682" max="10682" width="1.26953125" style="7" customWidth="1"/>
    <col min="10683" max="10683" width="1.453125" style="7" customWidth="1"/>
    <col min="10684" max="10684" width="4" style="7" customWidth="1"/>
    <col min="10685" max="10685" width="0.1796875" style="7" customWidth="1"/>
    <col min="10686" max="10686" width="1.26953125" style="7" customWidth="1"/>
    <col min="10687" max="10687" width="0.1796875" style="7" customWidth="1"/>
    <col min="10688" max="10688" width="4" style="7" customWidth="1"/>
    <col min="10689" max="10689" width="1.26953125" style="7" customWidth="1"/>
    <col min="10690" max="10690" width="8.1796875" style="7" customWidth="1"/>
    <col min="10691" max="10691" width="18.81640625" style="7" customWidth="1"/>
    <col min="10692" max="10692" width="0" style="7" hidden="1" customWidth="1"/>
    <col min="10693" max="10693" width="0.1796875" style="7" customWidth="1"/>
    <col min="10694" max="10694" width="0.26953125" style="7" customWidth="1"/>
    <col min="10695" max="10695" width="1" style="7" customWidth="1"/>
    <col min="10696" max="10920" width="9.1796875" style="7"/>
    <col min="10921" max="10921" width="1.26953125" style="7" customWidth="1"/>
    <col min="10922" max="10922" width="5.453125" style="7" customWidth="1"/>
    <col min="10923" max="10926" width="1.26953125" style="7" customWidth="1"/>
    <col min="10927" max="10927" width="6.7265625" style="7" customWidth="1"/>
    <col min="10928" max="10928" width="1.26953125" style="7" customWidth="1"/>
    <col min="10929" max="10929" width="2.7265625" style="7" customWidth="1"/>
    <col min="10930" max="10930" width="9.453125" style="7" customWidth="1"/>
    <col min="10931" max="10932" width="1.26953125" style="7" customWidth="1"/>
    <col min="10933" max="10934" width="5.453125" style="7" customWidth="1"/>
    <col min="10935" max="10936" width="1.26953125" style="7" customWidth="1"/>
    <col min="10937" max="10937" width="0.1796875" style="7" customWidth="1"/>
    <col min="10938" max="10938" width="1.26953125" style="7" customWidth="1"/>
    <col min="10939" max="10939" width="1.453125" style="7" customWidth="1"/>
    <col min="10940" max="10940" width="4" style="7" customWidth="1"/>
    <col min="10941" max="10941" width="0.1796875" style="7" customWidth="1"/>
    <col min="10942" max="10942" width="1.26953125" style="7" customWidth="1"/>
    <col min="10943" max="10943" width="0.1796875" style="7" customWidth="1"/>
    <col min="10944" max="10944" width="4" style="7" customWidth="1"/>
    <col min="10945" max="10945" width="1.26953125" style="7" customWidth="1"/>
    <col min="10946" max="10946" width="8.1796875" style="7" customWidth="1"/>
    <col min="10947" max="10947" width="18.81640625" style="7" customWidth="1"/>
    <col min="10948" max="10948" width="0" style="7" hidden="1" customWidth="1"/>
    <col min="10949" max="10949" width="0.1796875" style="7" customWidth="1"/>
    <col min="10950" max="10950" width="0.26953125" style="7" customWidth="1"/>
    <col min="10951" max="10951" width="1" style="7" customWidth="1"/>
    <col min="10952" max="11176" width="9.1796875" style="7"/>
    <col min="11177" max="11177" width="1.26953125" style="7" customWidth="1"/>
    <col min="11178" max="11178" width="5.453125" style="7" customWidth="1"/>
    <col min="11179" max="11182" width="1.26953125" style="7" customWidth="1"/>
    <col min="11183" max="11183" width="6.7265625" style="7" customWidth="1"/>
    <col min="11184" max="11184" width="1.26953125" style="7" customWidth="1"/>
    <col min="11185" max="11185" width="2.7265625" style="7" customWidth="1"/>
    <col min="11186" max="11186" width="9.453125" style="7" customWidth="1"/>
    <col min="11187" max="11188" width="1.26953125" style="7" customWidth="1"/>
    <col min="11189" max="11190" width="5.453125" style="7" customWidth="1"/>
    <col min="11191" max="11192" width="1.26953125" style="7" customWidth="1"/>
    <col min="11193" max="11193" width="0.1796875" style="7" customWidth="1"/>
    <col min="11194" max="11194" width="1.26953125" style="7" customWidth="1"/>
    <col min="11195" max="11195" width="1.453125" style="7" customWidth="1"/>
    <col min="11196" max="11196" width="4" style="7" customWidth="1"/>
    <col min="11197" max="11197" width="0.1796875" style="7" customWidth="1"/>
    <col min="11198" max="11198" width="1.26953125" style="7" customWidth="1"/>
    <col min="11199" max="11199" width="0.1796875" style="7" customWidth="1"/>
    <col min="11200" max="11200" width="4" style="7" customWidth="1"/>
    <col min="11201" max="11201" width="1.26953125" style="7" customWidth="1"/>
    <col min="11202" max="11202" width="8.1796875" style="7" customWidth="1"/>
    <col min="11203" max="11203" width="18.81640625" style="7" customWidth="1"/>
    <col min="11204" max="11204" width="0" style="7" hidden="1" customWidth="1"/>
    <col min="11205" max="11205" width="0.1796875" style="7" customWidth="1"/>
    <col min="11206" max="11206" width="0.26953125" style="7" customWidth="1"/>
    <col min="11207" max="11207" width="1" style="7" customWidth="1"/>
    <col min="11208" max="11432" width="9.1796875" style="7"/>
    <col min="11433" max="11433" width="1.26953125" style="7" customWidth="1"/>
    <col min="11434" max="11434" width="5.453125" style="7" customWidth="1"/>
    <col min="11435" max="11438" width="1.26953125" style="7" customWidth="1"/>
    <col min="11439" max="11439" width="6.7265625" style="7" customWidth="1"/>
    <col min="11440" max="11440" width="1.26953125" style="7" customWidth="1"/>
    <col min="11441" max="11441" width="2.7265625" style="7" customWidth="1"/>
    <col min="11442" max="11442" width="9.453125" style="7" customWidth="1"/>
    <col min="11443" max="11444" width="1.26953125" style="7" customWidth="1"/>
    <col min="11445" max="11446" width="5.453125" style="7" customWidth="1"/>
    <col min="11447" max="11448" width="1.26953125" style="7" customWidth="1"/>
    <col min="11449" max="11449" width="0.1796875" style="7" customWidth="1"/>
    <col min="11450" max="11450" width="1.26953125" style="7" customWidth="1"/>
    <col min="11451" max="11451" width="1.453125" style="7" customWidth="1"/>
    <col min="11452" max="11452" width="4" style="7" customWidth="1"/>
    <col min="11453" max="11453" width="0.1796875" style="7" customWidth="1"/>
    <col min="11454" max="11454" width="1.26953125" style="7" customWidth="1"/>
    <col min="11455" max="11455" width="0.1796875" style="7" customWidth="1"/>
    <col min="11456" max="11456" width="4" style="7" customWidth="1"/>
    <col min="11457" max="11457" width="1.26953125" style="7" customWidth="1"/>
    <col min="11458" max="11458" width="8.1796875" style="7" customWidth="1"/>
    <col min="11459" max="11459" width="18.81640625" style="7" customWidth="1"/>
    <col min="11460" max="11460" width="0" style="7" hidden="1" customWidth="1"/>
    <col min="11461" max="11461" width="0.1796875" style="7" customWidth="1"/>
    <col min="11462" max="11462" width="0.26953125" style="7" customWidth="1"/>
    <col min="11463" max="11463" width="1" style="7" customWidth="1"/>
    <col min="11464" max="11688" width="9.1796875" style="7"/>
    <col min="11689" max="11689" width="1.26953125" style="7" customWidth="1"/>
    <col min="11690" max="11690" width="5.453125" style="7" customWidth="1"/>
    <col min="11691" max="11694" width="1.26953125" style="7" customWidth="1"/>
    <col min="11695" max="11695" width="6.7265625" style="7" customWidth="1"/>
    <col min="11696" max="11696" width="1.26953125" style="7" customWidth="1"/>
    <col min="11697" max="11697" width="2.7265625" style="7" customWidth="1"/>
    <col min="11698" max="11698" width="9.453125" style="7" customWidth="1"/>
    <col min="11699" max="11700" width="1.26953125" style="7" customWidth="1"/>
    <col min="11701" max="11702" width="5.453125" style="7" customWidth="1"/>
    <col min="11703" max="11704" width="1.26953125" style="7" customWidth="1"/>
    <col min="11705" max="11705" width="0.1796875" style="7" customWidth="1"/>
    <col min="11706" max="11706" width="1.26953125" style="7" customWidth="1"/>
    <col min="11707" max="11707" width="1.453125" style="7" customWidth="1"/>
    <col min="11708" max="11708" width="4" style="7" customWidth="1"/>
    <col min="11709" max="11709" width="0.1796875" style="7" customWidth="1"/>
    <col min="11710" max="11710" width="1.26953125" style="7" customWidth="1"/>
    <col min="11711" max="11711" width="0.1796875" style="7" customWidth="1"/>
    <col min="11712" max="11712" width="4" style="7" customWidth="1"/>
    <col min="11713" max="11713" width="1.26953125" style="7" customWidth="1"/>
    <col min="11714" max="11714" width="8.1796875" style="7" customWidth="1"/>
    <col min="11715" max="11715" width="18.81640625" style="7" customWidth="1"/>
    <col min="11716" max="11716" width="0" style="7" hidden="1" customWidth="1"/>
    <col min="11717" max="11717" width="0.1796875" style="7" customWidth="1"/>
    <col min="11718" max="11718" width="0.26953125" style="7" customWidth="1"/>
    <col min="11719" max="11719" width="1" style="7" customWidth="1"/>
    <col min="11720" max="11944" width="9.1796875" style="7"/>
    <col min="11945" max="11945" width="1.26953125" style="7" customWidth="1"/>
    <col min="11946" max="11946" width="5.453125" style="7" customWidth="1"/>
    <col min="11947" max="11950" width="1.26953125" style="7" customWidth="1"/>
    <col min="11951" max="11951" width="6.7265625" style="7" customWidth="1"/>
    <col min="11952" max="11952" width="1.26953125" style="7" customWidth="1"/>
    <col min="11953" max="11953" width="2.7265625" style="7" customWidth="1"/>
    <col min="11954" max="11954" width="9.453125" style="7" customWidth="1"/>
    <col min="11955" max="11956" width="1.26953125" style="7" customWidth="1"/>
    <col min="11957" max="11958" width="5.453125" style="7" customWidth="1"/>
    <col min="11959" max="11960" width="1.26953125" style="7" customWidth="1"/>
    <col min="11961" max="11961" width="0.1796875" style="7" customWidth="1"/>
    <col min="11962" max="11962" width="1.26953125" style="7" customWidth="1"/>
    <col min="11963" max="11963" width="1.453125" style="7" customWidth="1"/>
    <col min="11964" max="11964" width="4" style="7" customWidth="1"/>
    <col min="11965" max="11965" width="0.1796875" style="7" customWidth="1"/>
    <col min="11966" max="11966" width="1.26953125" style="7" customWidth="1"/>
    <col min="11967" max="11967" width="0.1796875" style="7" customWidth="1"/>
    <col min="11968" max="11968" width="4" style="7" customWidth="1"/>
    <col min="11969" max="11969" width="1.26953125" style="7" customWidth="1"/>
    <col min="11970" max="11970" width="8.1796875" style="7" customWidth="1"/>
    <col min="11971" max="11971" width="18.81640625" style="7" customWidth="1"/>
    <col min="11972" max="11972" width="0" style="7" hidden="1" customWidth="1"/>
    <col min="11973" max="11973" width="0.1796875" style="7" customWidth="1"/>
    <col min="11974" max="11974" width="0.26953125" style="7" customWidth="1"/>
    <col min="11975" max="11975" width="1" style="7" customWidth="1"/>
    <col min="11976" max="12200" width="9.1796875" style="7"/>
    <col min="12201" max="12201" width="1.26953125" style="7" customWidth="1"/>
    <col min="12202" max="12202" width="5.453125" style="7" customWidth="1"/>
    <col min="12203" max="12206" width="1.26953125" style="7" customWidth="1"/>
    <col min="12207" max="12207" width="6.7265625" style="7" customWidth="1"/>
    <col min="12208" max="12208" width="1.26953125" style="7" customWidth="1"/>
    <col min="12209" max="12209" width="2.7265625" style="7" customWidth="1"/>
    <col min="12210" max="12210" width="9.453125" style="7" customWidth="1"/>
    <col min="12211" max="12212" width="1.26953125" style="7" customWidth="1"/>
    <col min="12213" max="12214" width="5.453125" style="7" customWidth="1"/>
    <col min="12215" max="12216" width="1.26953125" style="7" customWidth="1"/>
    <col min="12217" max="12217" width="0.1796875" style="7" customWidth="1"/>
    <col min="12218" max="12218" width="1.26953125" style="7" customWidth="1"/>
    <col min="12219" max="12219" width="1.453125" style="7" customWidth="1"/>
    <col min="12220" max="12220" width="4" style="7" customWidth="1"/>
    <col min="12221" max="12221" width="0.1796875" style="7" customWidth="1"/>
    <col min="12222" max="12222" width="1.26953125" style="7" customWidth="1"/>
    <col min="12223" max="12223" width="0.1796875" style="7" customWidth="1"/>
    <col min="12224" max="12224" width="4" style="7" customWidth="1"/>
    <col min="12225" max="12225" width="1.26953125" style="7" customWidth="1"/>
    <col min="12226" max="12226" width="8.1796875" style="7" customWidth="1"/>
    <col min="12227" max="12227" width="18.81640625" style="7" customWidth="1"/>
    <col min="12228" max="12228" width="0" style="7" hidden="1" customWidth="1"/>
    <col min="12229" max="12229" width="0.1796875" style="7" customWidth="1"/>
    <col min="12230" max="12230" width="0.26953125" style="7" customWidth="1"/>
    <col min="12231" max="12231" width="1" style="7" customWidth="1"/>
    <col min="12232" max="12456" width="9.1796875" style="7"/>
    <col min="12457" max="12457" width="1.26953125" style="7" customWidth="1"/>
    <col min="12458" max="12458" width="5.453125" style="7" customWidth="1"/>
    <col min="12459" max="12462" width="1.26953125" style="7" customWidth="1"/>
    <col min="12463" max="12463" width="6.7265625" style="7" customWidth="1"/>
    <col min="12464" max="12464" width="1.26953125" style="7" customWidth="1"/>
    <col min="12465" max="12465" width="2.7265625" style="7" customWidth="1"/>
    <col min="12466" max="12466" width="9.453125" style="7" customWidth="1"/>
    <col min="12467" max="12468" width="1.26953125" style="7" customWidth="1"/>
    <col min="12469" max="12470" width="5.453125" style="7" customWidth="1"/>
    <col min="12471" max="12472" width="1.26953125" style="7" customWidth="1"/>
    <col min="12473" max="12473" width="0.1796875" style="7" customWidth="1"/>
    <col min="12474" max="12474" width="1.26953125" style="7" customWidth="1"/>
    <col min="12475" max="12475" width="1.453125" style="7" customWidth="1"/>
    <col min="12476" max="12476" width="4" style="7" customWidth="1"/>
    <col min="12477" max="12477" width="0.1796875" style="7" customWidth="1"/>
    <col min="12478" max="12478" width="1.26953125" style="7" customWidth="1"/>
    <col min="12479" max="12479" width="0.1796875" style="7" customWidth="1"/>
    <col min="12480" max="12480" width="4" style="7" customWidth="1"/>
    <col min="12481" max="12481" width="1.26953125" style="7" customWidth="1"/>
    <col min="12482" max="12482" width="8.1796875" style="7" customWidth="1"/>
    <col min="12483" max="12483" width="18.81640625" style="7" customWidth="1"/>
    <col min="12484" max="12484" width="0" style="7" hidden="1" customWidth="1"/>
    <col min="12485" max="12485" width="0.1796875" style="7" customWidth="1"/>
    <col min="12486" max="12486" width="0.26953125" style="7" customWidth="1"/>
    <col min="12487" max="12487" width="1" style="7" customWidth="1"/>
    <col min="12488" max="12712" width="9.1796875" style="7"/>
    <col min="12713" max="12713" width="1.26953125" style="7" customWidth="1"/>
    <col min="12714" max="12714" width="5.453125" style="7" customWidth="1"/>
    <col min="12715" max="12718" width="1.26953125" style="7" customWidth="1"/>
    <col min="12719" max="12719" width="6.7265625" style="7" customWidth="1"/>
    <col min="12720" max="12720" width="1.26953125" style="7" customWidth="1"/>
    <col min="12721" max="12721" width="2.7265625" style="7" customWidth="1"/>
    <col min="12722" max="12722" width="9.453125" style="7" customWidth="1"/>
    <col min="12723" max="12724" width="1.26953125" style="7" customWidth="1"/>
    <col min="12725" max="12726" width="5.453125" style="7" customWidth="1"/>
    <col min="12727" max="12728" width="1.26953125" style="7" customWidth="1"/>
    <col min="12729" max="12729" width="0.1796875" style="7" customWidth="1"/>
    <col min="12730" max="12730" width="1.26953125" style="7" customWidth="1"/>
    <col min="12731" max="12731" width="1.453125" style="7" customWidth="1"/>
    <col min="12732" max="12732" width="4" style="7" customWidth="1"/>
    <col min="12733" max="12733" width="0.1796875" style="7" customWidth="1"/>
    <col min="12734" max="12734" width="1.26953125" style="7" customWidth="1"/>
    <col min="12735" max="12735" width="0.1796875" style="7" customWidth="1"/>
    <col min="12736" max="12736" width="4" style="7" customWidth="1"/>
    <col min="12737" max="12737" width="1.26953125" style="7" customWidth="1"/>
    <col min="12738" max="12738" width="8.1796875" style="7" customWidth="1"/>
    <col min="12739" max="12739" width="18.81640625" style="7" customWidth="1"/>
    <col min="12740" max="12740" width="0" style="7" hidden="1" customWidth="1"/>
    <col min="12741" max="12741" width="0.1796875" style="7" customWidth="1"/>
    <col min="12742" max="12742" width="0.26953125" style="7" customWidth="1"/>
    <col min="12743" max="12743" width="1" style="7" customWidth="1"/>
    <col min="12744" max="12968" width="9.1796875" style="7"/>
    <col min="12969" max="12969" width="1.26953125" style="7" customWidth="1"/>
    <col min="12970" max="12970" width="5.453125" style="7" customWidth="1"/>
    <col min="12971" max="12974" width="1.26953125" style="7" customWidth="1"/>
    <col min="12975" max="12975" width="6.7265625" style="7" customWidth="1"/>
    <col min="12976" max="12976" width="1.26953125" style="7" customWidth="1"/>
    <col min="12977" max="12977" width="2.7265625" style="7" customWidth="1"/>
    <col min="12978" max="12978" width="9.453125" style="7" customWidth="1"/>
    <col min="12979" max="12980" width="1.26953125" style="7" customWidth="1"/>
    <col min="12981" max="12982" width="5.453125" style="7" customWidth="1"/>
    <col min="12983" max="12984" width="1.26953125" style="7" customWidth="1"/>
    <col min="12985" max="12985" width="0.1796875" style="7" customWidth="1"/>
    <col min="12986" max="12986" width="1.26953125" style="7" customWidth="1"/>
    <col min="12987" max="12987" width="1.453125" style="7" customWidth="1"/>
    <col min="12988" max="12988" width="4" style="7" customWidth="1"/>
    <col min="12989" max="12989" width="0.1796875" style="7" customWidth="1"/>
    <col min="12990" max="12990" width="1.26953125" style="7" customWidth="1"/>
    <col min="12991" max="12991" width="0.1796875" style="7" customWidth="1"/>
    <col min="12992" max="12992" width="4" style="7" customWidth="1"/>
    <col min="12993" max="12993" width="1.26953125" style="7" customWidth="1"/>
    <col min="12994" max="12994" width="8.1796875" style="7" customWidth="1"/>
    <col min="12995" max="12995" width="18.81640625" style="7" customWidth="1"/>
    <col min="12996" max="12996" width="0" style="7" hidden="1" customWidth="1"/>
    <col min="12997" max="12997" width="0.1796875" style="7" customWidth="1"/>
    <col min="12998" max="12998" width="0.26953125" style="7" customWidth="1"/>
    <col min="12999" max="12999" width="1" style="7" customWidth="1"/>
    <col min="13000" max="13224" width="9.1796875" style="7"/>
    <col min="13225" max="13225" width="1.26953125" style="7" customWidth="1"/>
    <col min="13226" max="13226" width="5.453125" style="7" customWidth="1"/>
    <col min="13227" max="13230" width="1.26953125" style="7" customWidth="1"/>
    <col min="13231" max="13231" width="6.7265625" style="7" customWidth="1"/>
    <col min="13232" max="13232" width="1.26953125" style="7" customWidth="1"/>
    <col min="13233" max="13233" width="2.7265625" style="7" customWidth="1"/>
    <col min="13234" max="13234" width="9.453125" style="7" customWidth="1"/>
    <col min="13235" max="13236" width="1.26953125" style="7" customWidth="1"/>
    <col min="13237" max="13238" width="5.453125" style="7" customWidth="1"/>
    <col min="13239" max="13240" width="1.26953125" style="7" customWidth="1"/>
    <col min="13241" max="13241" width="0.1796875" style="7" customWidth="1"/>
    <col min="13242" max="13242" width="1.26953125" style="7" customWidth="1"/>
    <col min="13243" max="13243" width="1.453125" style="7" customWidth="1"/>
    <col min="13244" max="13244" width="4" style="7" customWidth="1"/>
    <col min="13245" max="13245" width="0.1796875" style="7" customWidth="1"/>
    <col min="13246" max="13246" width="1.26953125" style="7" customWidth="1"/>
    <col min="13247" max="13247" width="0.1796875" style="7" customWidth="1"/>
    <col min="13248" max="13248" width="4" style="7" customWidth="1"/>
    <col min="13249" max="13249" width="1.26953125" style="7" customWidth="1"/>
    <col min="13250" max="13250" width="8.1796875" style="7" customWidth="1"/>
    <col min="13251" max="13251" width="18.81640625" style="7" customWidth="1"/>
    <col min="13252" max="13252" width="0" style="7" hidden="1" customWidth="1"/>
    <col min="13253" max="13253" width="0.1796875" style="7" customWidth="1"/>
    <col min="13254" max="13254" width="0.26953125" style="7" customWidth="1"/>
    <col min="13255" max="13255" width="1" style="7" customWidth="1"/>
    <col min="13256" max="13480" width="9.1796875" style="7"/>
    <col min="13481" max="13481" width="1.26953125" style="7" customWidth="1"/>
    <col min="13482" max="13482" width="5.453125" style="7" customWidth="1"/>
    <col min="13483" max="13486" width="1.26953125" style="7" customWidth="1"/>
    <col min="13487" max="13487" width="6.7265625" style="7" customWidth="1"/>
    <col min="13488" max="13488" width="1.26953125" style="7" customWidth="1"/>
    <col min="13489" max="13489" width="2.7265625" style="7" customWidth="1"/>
    <col min="13490" max="13490" width="9.453125" style="7" customWidth="1"/>
    <col min="13491" max="13492" width="1.26953125" style="7" customWidth="1"/>
    <col min="13493" max="13494" width="5.453125" style="7" customWidth="1"/>
    <col min="13495" max="13496" width="1.26953125" style="7" customWidth="1"/>
    <col min="13497" max="13497" width="0.1796875" style="7" customWidth="1"/>
    <col min="13498" max="13498" width="1.26953125" style="7" customWidth="1"/>
    <col min="13499" max="13499" width="1.453125" style="7" customWidth="1"/>
    <col min="13500" max="13500" width="4" style="7" customWidth="1"/>
    <col min="13501" max="13501" width="0.1796875" style="7" customWidth="1"/>
    <col min="13502" max="13502" width="1.26953125" style="7" customWidth="1"/>
    <col min="13503" max="13503" width="0.1796875" style="7" customWidth="1"/>
    <col min="13504" max="13504" width="4" style="7" customWidth="1"/>
    <col min="13505" max="13505" width="1.26953125" style="7" customWidth="1"/>
    <col min="13506" max="13506" width="8.1796875" style="7" customWidth="1"/>
    <col min="13507" max="13507" width="18.81640625" style="7" customWidth="1"/>
    <col min="13508" max="13508" width="0" style="7" hidden="1" customWidth="1"/>
    <col min="13509" max="13509" width="0.1796875" style="7" customWidth="1"/>
    <col min="13510" max="13510" width="0.26953125" style="7" customWidth="1"/>
    <col min="13511" max="13511" width="1" style="7" customWidth="1"/>
    <col min="13512" max="13736" width="9.1796875" style="7"/>
    <col min="13737" max="13737" width="1.26953125" style="7" customWidth="1"/>
    <col min="13738" max="13738" width="5.453125" style="7" customWidth="1"/>
    <col min="13739" max="13742" width="1.26953125" style="7" customWidth="1"/>
    <col min="13743" max="13743" width="6.7265625" style="7" customWidth="1"/>
    <col min="13744" max="13744" width="1.26953125" style="7" customWidth="1"/>
    <col min="13745" max="13745" width="2.7265625" style="7" customWidth="1"/>
    <col min="13746" max="13746" width="9.453125" style="7" customWidth="1"/>
    <col min="13747" max="13748" width="1.26953125" style="7" customWidth="1"/>
    <col min="13749" max="13750" width="5.453125" style="7" customWidth="1"/>
    <col min="13751" max="13752" width="1.26953125" style="7" customWidth="1"/>
    <col min="13753" max="13753" width="0.1796875" style="7" customWidth="1"/>
    <col min="13754" max="13754" width="1.26953125" style="7" customWidth="1"/>
    <col min="13755" max="13755" width="1.453125" style="7" customWidth="1"/>
    <col min="13756" max="13756" width="4" style="7" customWidth="1"/>
    <col min="13757" max="13757" width="0.1796875" style="7" customWidth="1"/>
    <col min="13758" max="13758" width="1.26953125" style="7" customWidth="1"/>
    <col min="13759" max="13759" width="0.1796875" style="7" customWidth="1"/>
    <col min="13760" max="13760" width="4" style="7" customWidth="1"/>
    <col min="13761" max="13761" width="1.26953125" style="7" customWidth="1"/>
    <col min="13762" max="13762" width="8.1796875" style="7" customWidth="1"/>
    <col min="13763" max="13763" width="18.81640625" style="7" customWidth="1"/>
    <col min="13764" max="13764" width="0" style="7" hidden="1" customWidth="1"/>
    <col min="13765" max="13765" width="0.1796875" style="7" customWidth="1"/>
    <col min="13766" max="13766" width="0.26953125" style="7" customWidth="1"/>
    <col min="13767" max="13767" width="1" style="7" customWidth="1"/>
    <col min="13768" max="13992" width="9.1796875" style="7"/>
    <col min="13993" max="13993" width="1.26953125" style="7" customWidth="1"/>
    <col min="13994" max="13994" width="5.453125" style="7" customWidth="1"/>
    <col min="13995" max="13998" width="1.26953125" style="7" customWidth="1"/>
    <col min="13999" max="13999" width="6.7265625" style="7" customWidth="1"/>
    <col min="14000" max="14000" width="1.26953125" style="7" customWidth="1"/>
    <col min="14001" max="14001" width="2.7265625" style="7" customWidth="1"/>
    <col min="14002" max="14002" width="9.453125" style="7" customWidth="1"/>
    <col min="14003" max="14004" width="1.26953125" style="7" customWidth="1"/>
    <col min="14005" max="14006" width="5.453125" style="7" customWidth="1"/>
    <col min="14007" max="14008" width="1.26953125" style="7" customWidth="1"/>
    <col min="14009" max="14009" width="0.1796875" style="7" customWidth="1"/>
    <col min="14010" max="14010" width="1.26953125" style="7" customWidth="1"/>
    <col min="14011" max="14011" width="1.453125" style="7" customWidth="1"/>
    <col min="14012" max="14012" width="4" style="7" customWidth="1"/>
    <col min="14013" max="14013" width="0.1796875" style="7" customWidth="1"/>
    <col min="14014" max="14014" width="1.26953125" style="7" customWidth="1"/>
    <col min="14015" max="14015" width="0.1796875" style="7" customWidth="1"/>
    <col min="14016" max="14016" width="4" style="7" customWidth="1"/>
    <col min="14017" max="14017" width="1.26953125" style="7" customWidth="1"/>
    <col min="14018" max="14018" width="8.1796875" style="7" customWidth="1"/>
    <col min="14019" max="14019" width="18.81640625" style="7" customWidth="1"/>
    <col min="14020" max="14020" width="0" style="7" hidden="1" customWidth="1"/>
    <col min="14021" max="14021" width="0.1796875" style="7" customWidth="1"/>
    <col min="14022" max="14022" width="0.26953125" style="7" customWidth="1"/>
    <col min="14023" max="14023" width="1" style="7" customWidth="1"/>
    <col min="14024" max="14248" width="9.1796875" style="7"/>
    <col min="14249" max="14249" width="1.26953125" style="7" customWidth="1"/>
    <col min="14250" max="14250" width="5.453125" style="7" customWidth="1"/>
    <col min="14251" max="14254" width="1.26953125" style="7" customWidth="1"/>
    <col min="14255" max="14255" width="6.7265625" style="7" customWidth="1"/>
    <col min="14256" max="14256" width="1.26953125" style="7" customWidth="1"/>
    <col min="14257" max="14257" width="2.7265625" style="7" customWidth="1"/>
    <col min="14258" max="14258" width="9.453125" style="7" customWidth="1"/>
    <col min="14259" max="14260" width="1.26953125" style="7" customWidth="1"/>
    <col min="14261" max="14262" width="5.453125" style="7" customWidth="1"/>
    <col min="14263" max="14264" width="1.26953125" style="7" customWidth="1"/>
    <col min="14265" max="14265" width="0.1796875" style="7" customWidth="1"/>
    <col min="14266" max="14266" width="1.26953125" style="7" customWidth="1"/>
    <col min="14267" max="14267" width="1.453125" style="7" customWidth="1"/>
    <col min="14268" max="14268" width="4" style="7" customWidth="1"/>
    <col min="14269" max="14269" width="0.1796875" style="7" customWidth="1"/>
    <col min="14270" max="14270" width="1.26953125" style="7" customWidth="1"/>
    <col min="14271" max="14271" width="0.1796875" style="7" customWidth="1"/>
    <col min="14272" max="14272" width="4" style="7" customWidth="1"/>
    <col min="14273" max="14273" width="1.26953125" style="7" customWidth="1"/>
    <col min="14274" max="14274" width="8.1796875" style="7" customWidth="1"/>
    <col min="14275" max="14275" width="18.81640625" style="7" customWidth="1"/>
    <col min="14276" max="14276" width="0" style="7" hidden="1" customWidth="1"/>
    <col min="14277" max="14277" width="0.1796875" style="7" customWidth="1"/>
    <col min="14278" max="14278" width="0.26953125" style="7" customWidth="1"/>
    <col min="14279" max="14279" width="1" style="7" customWidth="1"/>
    <col min="14280" max="14504" width="9.1796875" style="7"/>
    <col min="14505" max="14505" width="1.26953125" style="7" customWidth="1"/>
    <col min="14506" max="14506" width="5.453125" style="7" customWidth="1"/>
    <col min="14507" max="14510" width="1.26953125" style="7" customWidth="1"/>
    <col min="14511" max="14511" width="6.7265625" style="7" customWidth="1"/>
    <col min="14512" max="14512" width="1.26953125" style="7" customWidth="1"/>
    <col min="14513" max="14513" width="2.7265625" style="7" customWidth="1"/>
    <col min="14514" max="14514" width="9.453125" style="7" customWidth="1"/>
    <col min="14515" max="14516" width="1.26953125" style="7" customWidth="1"/>
    <col min="14517" max="14518" width="5.453125" style="7" customWidth="1"/>
    <col min="14519" max="14520" width="1.26953125" style="7" customWidth="1"/>
    <col min="14521" max="14521" width="0.1796875" style="7" customWidth="1"/>
    <col min="14522" max="14522" width="1.26953125" style="7" customWidth="1"/>
    <col min="14523" max="14523" width="1.453125" style="7" customWidth="1"/>
    <col min="14524" max="14524" width="4" style="7" customWidth="1"/>
    <col min="14525" max="14525" width="0.1796875" style="7" customWidth="1"/>
    <col min="14526" max="14526" width="1.26953125" style="7" customWidth="1"/>
    <col min="14527" max="14527" width="0.1796875" style="7" customWidth="1"/>
    <col min="14528" max="14528" width="4" style="7" customWidth="1"/>
    <col min="14529" max="14529" width="1.26953125" style="7" customWidth="1"/>
    <col min="14530" max="14530" width="8.1796875" style="7" customWidth="1"/>
    <col min="14531" max="14531" width="18.81640625" style="7" customWidth="1"/>
    <col min="14532" max="14532" width="0" style="7" hidden="1" customWidth="1"/>
    <col min="14533" max="14533" width="0.1796875" style="7" customWidth="1"/>
    <col min="14534" max="14534" width="0.26953125" style="7" customWidth="1"/>
    <col min="14535" max="14535" width="1" style="7" customWidth="1"/>
    <col min="14536" max="14760" width="9.1796875" style="7"/>
    <col min="14761" max="14761" width="1.26953125" style="7" customWidth="1"/>
    <col min="14762" max="14762" width="5.453125" style="7" customWidth="1"/>
    <col min="14763" max="14766" width="1.26953125" style="7" customWidth="1"/>
    <col min="14767" max="14767" width="6.7265625" style="7" customWidth="1"/>
    <col min="14768" max="14768" width="1.26953125" style="7" customWidth="1"/>
    <col min="14769" max="14769" width="2.7265625" style="7" customWidth="1"/>
    <col min="14770" max="14770" width="9.453125" style="7" customWidth="1"/>
    <col min="14771" max="14772" width="1.26953125" style="7" customWidth="1"/>
    <col min="14773" max="14774" width="5.453125" style="7" customWidth="1"/>
    <col min="14775" max="14776" width="1.26953125" style="7" customWidth="1"/>
    <col min="14777" max="14777" width="0.1796875" style="7" customWidth="1"/>
    <col min="14778" max="14778" width="1.26953125" style="7" customWidth="1"/>
    <col min="14779" max="14779" width="1.453125" style="7" customWidth="1"/>
    <col min="14780" max="14780" width="4" style="7" customWidth="1"/>
    <col min="14781" max="14781" width="0.1796875" style="7" customWidth="1"/>
    <col min="14782" max="14782" width="1.26953125" style="7" customWidth="1"/>
    <col min="14783" max="14783" width="0.1796875" style="7" customWidth="1"/>
    <col min="14784" max="14784" width="4" style="7" customWidth="1"/>
    <col min="14785" max="14785" width="1.26953125" style="7" customWidth="1"/>
    <col min="14786" max="14786" width="8.1796875" style="7" customWidth="1"/>
    <col min="14787" max="14787" width="18.81640625" style="7" customWidth="1"/>
    <col min="14788" max="14788" width="0" style="7" hidden="1" customWidth="1"/>
    <col min="14789" max="14789" width="0.1796875" style="7" customWidth="1"/>
    <col min="14790" max="14790" width="0.26953125" style="7" customWidth="1"/>
    <col min="14791" max="14791" width="1" style="7" customWidth="1"/>
    <col min="14792" max="15016" width="9.1796875" style="7"/>
    <col min="15017" max="15017" width="1.26953125" style="7" customWidth="1"/>
    <col min="15018" max="15018" width="5.453125" style="7" customWidth="1"/>
    <col min="15019" max="15022" width="1.26953125" style="7" customWidth="1"/>
    <col min="15023" max="15023" width="6.7265625" style="7" customWidth="1"/>
    <col min="15024" max="15024" width="1.26953125" style="7" customWidth="1"/>
    <col min="15025" max="15025" width="2.7265625" style="7" customWidth="1"/>
    <col min="15026" max="15026" width="9.453125" style="7" customWidth="1"/>
    <col min="15027" max="15028" width="1.26953125" style="7" customWidth="1"/>
    <col min="15029" max="15030" width="5.453125" style="7" customWidth="1"/>
    <col min="15031" max="15032" width="1.26953125" style="7" customWidth="1"/>
    <col min="15033" max="15033" width="0.1796875" style="7" customWidth="1"/>
    <col min="15034" max="15034" width="1.26953125" style="7" customWidth="1"/>
    <col min="15035" max="15035" width="1.453125" style="7" customWidth="1"/>
    <col min="15036" max="15036" width="4" style="7" customWidth="1"/>
    <col min="15037" max="15037" width="0.1796875" style="7" customWidth="1"/>
    <col min="15038" max="15038" width="1.26953125" style="7" customWidth="1"/>
    <col min="15039" max="15039" width="0.1796875" style="7" customWidth="1"/>
    <col min="15040" max="15040" width="4" style="7" customWidth="1"/>
    <col min="15041" max="15041" width="1.26953125" style="7" customWidth="1"/>
    <col min="15042" max="15042" width="8.1796875" style="7" customWidth="1"/>
    <col min="15043" max="15043" width="18.81640625" style="7" customWidth="1"/>
    <col min="15044" max="15044" width="0" style="7" hidden="1" customWidth="1"/>
    <col min="15045" max="15045" width="0.1796875" style="7" customWidth="1"/>
    <col min="15046" max="15046" width="0.26953125" style="7" customWidth="1"/>
    <col min="15047" max="15047" width="1" style="7" customWidth="1"/>
    <col min="15048" max="15272" width="9.1796875" style="7"/>
    <col min="15273" max="15273" width="1.26953125" style="7" customWidth="1"/>
    <col min="15274" max="15274" width="5.453125" style="7" customWidth="1"/>
    <col min="15275" max="15278" width="1.26953125" style="7" customWidth="1"/>
    <col min="15279" max="15279" width="6.7265625" style="7" customWidth="1"/>
    <col min="15280" max="15280" width="1.26953125" style="7" customWidth="1"/>
    <col min="15281" max="15281" width="2.7265625" style="7" customWidth="1"/>
    <col min="15282" max="15282" width="9.453125" style="7" customWidth="1"/>
    <col min="15283" max="15284" width="1.26953125" style="7" customWidth="1"/>
    <col min="15285" max="15286" width="5.453125" style="7" customWidth="1"/>
    <col min="15287" max="15288" width="1.26953125" style="7" customWidth="1"/>
    <col min="15289" max="15289" width="0.1796875" style="7" customWidth="1"/>
    <col min="15290" max="15290" width="1.26953125" style="7" customWidth="1"/>
    <col min="15291" max="15291" width="1.453125" style="7" customWidth="1"/>
    <col min="15292" max="15292" width="4" style="7" customWidth="1"/>
    <col min="15293" max="15293" width="0.1796875" style="7" customWidth="1"/>
    <col min="15294" max="15294" width="1.26953125" style="7" customWidth="1"/>
    <col min="15295" max="15295" width="0.1796875" style="7" customWidth="1"/>
    <col min="15296" max="15296" width="4" style="7" customWidth="1"/>
    <col min="15297" max="15297" width="1.26953125" style="7" customWidth="1"/>
    <col min="15298" max="15298" width="8.1796875" style="7" customWidth="1"/>
    <col min="15299" max="15299" width="18.81640625" style="7" customWidth="1"/>
    <col min="15300" max="15300" width="0" style="7" hidden="1" customWidth="1"/>
    <col min="15301" max="15301" width="0.1796875" style="7" customWidth="1"/>
    <col min="15302" max="15302" width="0.26953125" style="7" customWidth="1"/>
    <col min="15303" max="15303" width="1" style="7" customWidth="1"/>
    <col min="15304" max="15528" width="9.1796875" style="7"/>
    <col min="15529" max="15529" width="1.26953125" style="7" customWidth="1"/>
    <col min="15530" max="15530" width="5.453125" style="7" customWidth="1"/>
    <col min="15531" max="15534" width="1.26953125" style="7" customWidth="1"/>
    <col min="15535" max="15535" width="6.7265625" style="7" customWidth="1"/>
    <col min="15536" max="15536" width="1.26953125" style="7" customWidth="1"/>
    <col min="15537" max="15537" width="2.7265625" style="7" customWidth="1"/>
    <col min="15538" max="15538" width="9.453125" style="7" customWidth="1"/>
    <col min="15539" max="15540" width="1.26953125" style="7" customWidth="1"/>
    <col min="15541" max="15542" width="5.453125" style="7" customWidth="1"/>
    <col min="15543" max="15544" width="1.26953125" style="7" customWidth="1"/>
    <col min="15545" max="15545" width="0.1796875" style="7" customWidth="1"/>
    <col min="15546" max="15546" width="1.26953125" style="7" customWidth="1"/>
    <col min="15547" max="15547" width="1.453125" style="7" customWidth="1"/>
    <col min="15548" max="15548" width="4" style="7" customWidth="1"/>
    <col min="15549" max="15549" width="0.1796875" style="7" customWidth="1"/>
    <col min="15550" max="15550" width="1.26953125" style="7" customWidth="1"/>
    <col min="15551" max="15551" width="0.1796875" style="7" customWidth="1"/>
    <col min="15552" max="15552" width="4" style="7" customWidth="1"/>
    <col min="15553" max="15553" width="1.26953125" style="7" customWidth="1"/>
    <col min="15554" max="15554" width="8.1796875" style="7" customWidth="1"/>
    <col min="15555" max="15555" width="18.81640625" style="7" customWidth="1"/>
    <col min="15556" max="15556" width="0" style="7" hidden="1" customWidth="1"/>
    <col min="15557" max="15557" width="0.1796875" style="7" customWidth="1"/>
    <col min="15558" max="15558" width="0.26953125" style="7" customWidth="1"/>
    <col min="15559" max="15559" width="1" style="7" customWidth="1"/>
    <col min="15560" max="15784" width="9.1796875" style="7"/>
    <col min="15785" max="15785" width="1.26953125" style="7" customWidth="1"/>
    <col min="15786" max="15786" width="5.453125" style="7" customWidth="1"/>
    <col min="15787" max="15790" width="1.26953125" style="7" customWidth="1"/>
    <col min="15791" max="15791" width="6.7265625" style="7" customWidth="1"/>
    <col min="15792" max="15792" width="1.26953125" style="7" customWidth="1"/>
    <col min="15793" max="15793" width="2.7265625" style="7" customWidth="1"/>
    <col min="15794" max="15794" width="9.453125" style="7" customWidth="1"/>
    <col min="15795" max="15796" width="1.26953125" style="7" customWidth="1"/>
    <col min="15797" max="15798" width="5.453125" style="7" customWidth="1"/>
    <col min="15799" max="15800" width="1.26953125" style="7" customWidth="1"/>
    <col min="15801" max="15801" width="0.1796875" style="7" customWidth="1"/>
    <col min="15802" max="15802" width="1.26953125" style="7" customWidth="1"/>
    <col min="15803" max="15803" width="1.453125" style="7" customWidth="1"/>
    <col min="15804" max="15804" width="4" style="7" customWidth="1"/>
    <col min="15805" max="15805" width="0.1796875" style="7" customWidth="1"/>
    <col min="15806" max="15806" width="1.26953125" style="7" customWidth="1"/>
    <col min="15807" max="15807" width="0.1796875" style="7" customWidth="1"/>
    <col min="15808" max="15808" width="4" style="7" customWidth="1"/>
    <col min="15809" max="15809" width="1.26953125" style="7" customWidth="1"/>
    <col min="15810" max="15810" width="8.1796875" style="7" customWidth="1"/>
    <col min="15811" max="15811" width="18.81640625" style="7" customWidth="1"/>
    <col min="15812" max="15812" width="0" style="7" hidden="1" customWidth="1"/>
    <col min="15813" max="15813" width="0.1796875" style="7" customWidth="1"/>
    <col min="15814" max="15814" width="0.26953125" style="7" customWidth="1"/>
    <col min="15815" max="15815" width="1" style="7" customWidth="1"/>
    <col min="15816" max="16040" width="9.1796875" style="7"/>
    <col min="16041" max="16041" width="1.26953125" style="7" customWidth="1"/>
    <col min="16042" max="16042" width="5.453125" style="7" customWidth="1"/>
    <col min="16043" max="16046" width="1.26953125" style="7" customWidth="1"/>
    <col min="16047" max="16047" width="6.7265625" style="7" customWidth="1"/>
    <col min="16048" max="16048" width="1.26953125" style="7" customWidth="1"/>
    <col min="16049" max="16049" width="2.7265625" style="7" customWidth="1"/>
    <col min="16050" max="16050" width="9.453125" style="7" customWidth="1"/>
    <col min="16051" max="16052" width="1.26953125" style="7" customWidth="1"/>
    <col min="16053" max="16054" width="5.453125" style="7" customWidth="1"/>
    <col min="16055" max="16056" width="1.26953125" style="7" customWidth="1"/>
    <col min="16057" max="16057" width="0.1796875" style="7" customWidth="1"/>
    <col min="16058" max="16058" width="1.26953125" style="7" customWidth="1"/>
    <col min="16059" max="16059" width="1.453125" style="7" customWidth="1"/>
    <col min="16060" max="16060" width="4" style="7" customWidth="1"/>
    <col min="16061" max="16061" width="0.1796875" style="7" customWidth="1"/>
    <col min="16062" max="16062" width="1.26953125" style="7" customWidth="1"/>
    <col min="16063" max="16063" width="0.1796875" style="7" customWidth="1"/>
    <col min="16064" max="16064" width="4" style="7" customWidth="1"/>
    <col min="16065" max="16065" width="1.26953125" style="7" customWidth="1"/>
    <col min="16066" max="16066" width="8.1796875" style="7" customWidth="1"/>
    <col min="16067" max="16067" width="18.81640625" style="7" customWidth="1"/>
    <col min="16068" max="16068" width="0" style="7" hidden="1" customWidth="1"/>
    <col min="16069" max="16069" width="0.1796875" style="7" customWidth="1"/>
    <col min="16070" max="16070" width="0.26953125" style="7" customWidth="1"/>
    <col min="16071" max="16071" width="1" style="7" customWidth="1"/>
    <col min="16072" max="16384" width="9.1796875" style="7"/>
  </cols>
  <sheetData>
    <row r="1" spans="1:20" ht="20.149999999999999" customHeight="1" thickBot="1" x14ac:dyDescent="0.3">
      <c r="A1" s="40" t="s">
        <v>212</v>
      </c>
      <c r="B1" s="39" t="s">
        <v>45</v>
      </c>
      <c r="C1" s="10" t="s">
        <v>4</v>
      </c>
      <c r="D1" s="41" t="s">
        <v>46</v>
      </c>
      <c r="E1" s="42" t="s">
        <v>47</v>
      </c>
      <c r="F1" s="9" t="s">
        <v>11</v>
      </c>
    </row>
    <row r="2" spans="1:20" x14ac:dyDescent="0.25">
      <c r="A2" s="40">
        <v>543341</v>
      </c>
      <c r="B2" s="40" t="s">
        <v>3212</v>
      </c>
      <c r="C2" s="7" t="s">
        <v>151</v>
      </c>
      <c r="D2" s="7">
        <v>4</v>
      </c>
      <c r="E2" s="7">
        <v>2</v>
      </c>
    </row>
    <row r="3" spans="1:20" ht="13.5" customHeight="1" thickBot="1" x14ac:dyDescent="0.3">
      <c r="A3" s="40">
        <v>543341</v>
      </c>
      <c r="B3" s="40" t="s">
        <v>213</v>
      </c>
      <c r="C3" s="7" t="s">
        <v>151</v>
      </c>
      <c r="D3" s="7">
        <v>3</v>
      </c>
      <c r="E3" s="7">
        <v>4</v>
      </c>
      <c r="F3" s="7" t="s">
        <v>3233</v>
      </c>
    </row>
    <row r="4" spans="1:20" ht="13.5" customHeight="1" thickBot="1" x14ac:dyDescent="0.3">
      <c r="A4" s="40">
        <v>543341</v>
      </c>
      <c r="B4" s="40" t="s">
        <v>214</v>
      </c>
      <c r="C4" s="7" t="s">
        <v>2964</v>
      </c>
      <c r="D4" s="7">
        <v>4</v>
      </c>
      <c r="E4" s="7">
        <v>1</v>
      </c>
      <c r="I4" s="105" t="s">
        <v>3236</v>
      </c>
      <c r="J4" s="106"/>
      <c r="K4" s="106"/>
      <c r="L4" s="106"/>
      <c r="M4" s="106"/>
      <c r="N4" s="106"/>
      <c r="O4" s="107"/>
      <c r="P4" s="87"/>
      <c r="Q4" s="105" t="s">
        <v>3237</v>
      </c>
      <c r="R4" s="106"/>
      <c r="S4" s="106"/>
      <c r="T4" s="107"/>
    </row>
    <row r="5" spans="1:20" ht="13.5" customHeight="1" thickBot="1" x14ac:dyDescent="0.3">
      <c r="A5" s="40">
        <v>543341</v>
      </c>
      <c r="B5" s="40" t="s">
        <v>215</v>
      </c>
      <c r="C5" s="7" t="s">
        <v>151</v>
      </c>
      <c r="D5" s="7">
        <v>1</v>
      </c>
      <c r="E5" s="7">
        <v>3</v>
      </c>
      <c r="I5" s="88">
        <v>1</v>
      </c>
      <c r="J5" s="102" t="s">
        <v>3238</v>
      </c>
      <c r="K5" s="103"/>
      <c r="L5" s="103"/>
      <c r="M5" s="103"/>
      <c r="N5" s="103"/>
      <c r="O5" s="104"/>
      <c r="P5" s="89"/>
      <c r="Q5" s="88">
        <v>1</v>
      </c>
      <c r="R5" s="102" t="s">
        <v>3239</v>
      </c>
      <c r="S5" s="103"/>
      <c r="T5" s="103"/>
    </row>
    <row r="6" spans="1:20" ht="13.5" customHeight="1" thickBot="1" x14ac:dyDescent="0.3">
      <c r="A6" s="40">
        <v>543341</v>
      </c>
      <c r="B6" s="40" t="s">
        <v>216</v>
      </c>
      <c r="C6" s="7" t="s">
        <v>2964</v>
      </c>
      <c r="D6" s="7">
        <v>3</v>
      </c>
      <c r="E6" s="7">
        <v>4</v>
      </c>
      <c r="I6" s="88">
        <v>2</v>
      </c>
      <c r="J6" s="102" t="s">
        <v>3240</v>
      </c>
      <c r="K6" s="103"/>
      <c r="L6" s="103"/>
      <c r="M6" s="103"/>
      <c r="N6" s="103"/>
      <c r="O6" s="104"/>
      <c r="P6" s="89"/>
      <c r="Q6" s="88">
        <v>2</v>
      </c>
      <c r="R6" s="102" t="s">
        <v>3241</v>
      </c>
      <c r="S6" s="103"/>
      <c r="T6" s="103"/>
    </row>
    <row r="7" spans="1:20" ht="12.75" customHeight="1" thickBot="1" x14ac:dyDescent="0.3">
      <c r="A7" s="40">
        <v>543341</v>
      </c>
      <c r="B7" s="40" t="s">
        <v>3213</v>
      </c>
      <c r="C7" s="7" t="s">
        <v>2964</v>
      </c>
      <c r="D7" s="7">
        <v>2</v>
      </c>
      <c r="E7" s="7">
        <v>3</v>
      </c>
      <c r="I7" s="88">
        <v>3</v>
      </c>
      <c r="J7" s="102" t="s">
        <v>3242</v>
      </c>
      <c r="K7" s="103"/>
      <c r="L7" s="103"/>
      <c r="M7" s="103"/>
      <c r="N7" s="103"/>
      <c r="O7" s="104"/>
      <c r="P7" s="89"/>
      <c r="Q7" s="88">
        <v>3</v>
      </c>
      <c r="R7" s="102" t="s">
        <v>3243</v>
      </c>
      <c r="S7" s="103"/>
      <c r="T7" s="103"/>
    </row>
    <row r="8" spans="1:20" ht="13" thickBot="1" x14ac:dyDescent="0.3">
      <c r="A8" s="40">
        <v>543341</v>
      </c>
      <c r="B8" s="40" t="s">
        <v>3214</v>
      </c>
      <c r="C8" s="7" t="s">
        <v>151</v>
      </c>
      <c r="D8" s="7">
        <v>4</v>
      </c>
      <c r="E8" s="7">
        <v>4</v>
      </c>
      <c r="I8" s="88">
        <v>4</v>
      </c>
      <c r="J8" s="102" t="s">
        <v>3244</v>
      </c>
      <c r="K8" s="103"/>
      <c r="L8" s="103"/>
      <c r="M8" s="103"/>
      <c r="N8" s="103"/>
      <c r="O8" s="104"/>
      <c r="P8" s="89"/>
      <c r="Q8" s="88">
        <v>4</v>
      </c>
      <c r="R8" s="102" t="s">
        <v>3245</v>
      </c>
      <c r="S8" s="103"/>
      <c r="T8" s="103"/>
    </row>
    <row r="9" spans="1:20" x14ac:dyDescent="0.25">
      <c r="A9" s="40">
        <v>543341</v>
      </c>
      <c r="B9" s="40" t="s">
        <v>3215</v>
      </c>
      <c r="C9" s="7" t="s">
        <v>2964</v>
      </c>
      <c r="D9" s="7">
        <v>2</v>
      </c>
      <c r="E9" s="7">
        <v>2</v>
      </c>
    </row>
    <row r="10" spans="1:20" ht="62.5" x14ac:dyDescent="0.25">
      <c r="A10" s="40">
        <v>543341</v>
      </c>
      <c r="B10" s="40" t="s">
        <v>3216</v>
      </c>
      <c r="C10" s="7" t="s">
        <v>151</v>
      </c>
      <c r="D10" s="7">
        <v>1</v>
      </c>
      <c r="E10" s="7">
        <v>3</v>
      </c>
      <c r="F10" s="7" t="s">
        <v>3234</v>
      </c>
    </row>
    <row r="11" spans="1:20" x14ac:dyDescent="0.25">
      <c r="A11" s="40">
        <v>543341</v>
      </c>
      <c r="B11" s="40" t="s">
        <v>3217</v>
      </c>
      <c r="C11" s="7" t="s">
        <v>151</v>
      </c>
      <c r="D11" s="7">
        <v>4</v>
      </c>
      <c r="E11" s="7">
        <v>4</v>
      </c>
    </row>
    <row r="12" spans="1:20" x14ac:dyDescent="0.25">
      <c r="A12" s="40">
        <v>543341</v>
      </c>
      <c r="B12" s="40" t="s">
        <v>3218</v>
      </c>
      <c r="C12" s="7" t="s">
        <v>151</v>
      </c>
      <c r="D12" s="7">
        <v>3</v>
      </c>
      <c r="E12" s="7">
        <v>3</v>
      </c>
    </row>
    <row r="13" spans="1:20" x14ac:dyDescent="0.25">
      <c r="A13" s="40">
        <v>543341</v>
      </c>
      <c r="B13" s="40" t="s">
        <v>3219</v>
      </c>
      <c r="C13" s="7" t="s">
        <v>2964</v>
      </c>
      <c r="D13" s="7">
        <v>4</v>
      </c>
      <c r="E13" s="7">
        <v>1</v>
      </c>
    </row>
    <row r="14" spans="1:20" x14ac:dyDescent="0.25">
      <c r="A14" s="40">
        <v>543341</v>
      </c>
      <c r="B14" s="40" t="s">
        <v>3220</v>
      </c>
      <c r="C14" s="7" t="s">
        <v>2964</v>
      </c>
      <c r="D14" s="7">
        <v>1</v>
      </c>
      <c r="E14" s="7">
        <v>4</v>
      </c>
    </row>
    <row r="15" spans="1:20" x14ac:dyDescent="0.25">
      <c r="A15" s="40">
        <v>543341</v>
      </c>
      <c r="B15" s="40" t="s">
        <v>3221</v>
      </c>
      <c r="C15" s="7" t="s">
        <v>2964</v>
      </c>
      <c r="D15" s="7">
        <v>3</v>
      </c>
      <c r="E15" s="7">
        <v>1</v>
      </c>
    </row>
    <row r="16" spans="1:20" x14ac:dyDescent="0.25">
      <c r="A16" s="40">
        <v>543341</v>
      </c>
      <c r="B16" s="40" t="s">
        <v>3222</v>
      </c>
      <c r="C16" s="7" t="s">
        <v>151</v>
      </c>
      <c r="D16" s="7">
        <v>3</v>
      </c>
      <c r="E16" s="7">
        <v>3</v>
      </c>
    </row>
    <row r="17" spans="1:6" x14ac:dyDescent="0.25">
      <c r="A17" s="40">
        <v>543341</v>
      </c>
      <c r="B17" s="40" t="s">
        <v>3223</v>
      </c>
      <c r="C17" s="7" t="s">
        <v>151</v>
      </c>
      <c r="D17" s="7">
        <v>3</v>
      </c>
      <c r="E17" s="7">
        <v>3</v>
      </c>
    </row>
    <row r="18" spans="1:6" x14ac:dyDescent="0.25">
      <c r="A18" s="40">
        <v>543341</v>
      </c>
      <c r="B18" s="40" t="s">
        <v>3224</v>
      </c>
      <c r="C18" s="7" t="s">
        <v>151</v>
      </c>
      <c r="D18" s="7">
        <v>4</v>
      </c>
      <c r="E18" s="7">
        <v>4</v>
      </c>
    </row>
    <row r="19" spans="1:6" x14ac:dyDescent="0.25">
      <c r="A19" s="40">
        <v>543341</v>
      </c>
      <c r="B19" s="40" t="s">
        <v>3225</v>
      </c>
      <c r="C19" s="7" t="s">
        <v>2964</v>
      </c>
      <c r="D19" s="7">
        <v>2</v>
      </c>
      <c r="E19" s="7">
        <v>1</v>
      </c>
    </row>
    <row r="20" spans="1:6" x14ac:dyDescent="0.25">
      <c r="A20" s="40">
        <v>543341</v>
      </c>
      <c r="B20" s="40" t="s">
        <v>3226</v>
      </c>
      <c r="C20" s="7" t="s">
        <v>151</v>
      </c>
      <c r="D20" s="7">
        <v>4</v>
      </c>
      <c r="E20" s="7">
        <v>4</v>
      </c>
    </row>
    <row r="21" spans="1:6" ht="50" x14ac:dyDescent="0.25">
      <c r="A21" s="40">
        <v>543341</v>
      </c>
      <c r="B21" s="40" t="s">
        <v>3227</v>
      </c>
      <c r="C21" s="7" t="s">
        <v>151</v>
      </c>
      <c r="D21" s="7">
        <v>4</v>
      </c>
      <c r="E21" s="7">
        <v>1</v>
      </c>
      <c r="F21" s="7" t="s">
        <v>3235</v>
      </c>
    </row>
    <row r="22" spans="1:6" x14ac:dyDescent="0.25">
      <c r="A22" s="40">
        <v>543341</v>
      </c>
      <c r="B22" s="40" t="s">
        <v>3228</v>
      </c>
      <c r="C22" s="7" t="s">
        <v>2964</v>
      </c>
      <c r="D22" s="7">
        <v>2</v>
      </c>
      <c r="E22" s="7">
        <v>2</v>
      </c>
    </row>
    <row r="23" spans="1:6" x14ac:dyDescent="0.25">
      <c r="A23" s="40">
        <v>543341</v>
      </c>
      <c r="B23" s="40" t="s">
        <v>3229</v>
      </c>
      <c r="C23" s="7" t="s">
        <v>2964</v>
      </c>
      <c r="D23" s="7">
        <v>4</v>
      </c>
      <c r="E23" s="7">
        <v>2</v>
      </c>
    </row>
    <row r="24" spans="1:6" x14ac:dyDescent="0.25">
      <c r="A24" s="40">
        <v>543341</v>
      </c>
      <c r="B24" s="40" t="s">
        <v>3230</v>
      </c>
      <c r="C24" s="7" t="s">
        <v>2964</v>
      </c>
      <c r="D24" s="7">
        <v>4</v>
      </c>
      <c r="E24" s="7">
        <v>3</v>
      </c>
    </row>
    <row r="25" spans="1:6" x14ac:dyDescent="0.25">
      <c r="A25" s="40">
        <v>543341</v>
      </c>
      <c r="B25" s="40" t="s">
        <v>3231</v>
      </c>
      <c r="C25" s="7" t="s">
        <v>2964</v>
      </c>
      <c r="D25" s="7">
        <v>3</v>
      </c>
      <c r="E25" s="7">
        <v>4</v>
      </c>
    </row>
    <row r="26" spans="1:6" x14ac:dyDescent="0.25">
      <c r="A26" s="40">
        <v>543341</v>
      </c>
      <c r="B26" s="40" t="s">
        <v>3232</v>
      </c>
      <c r="C26" s="7" t="s">
        <v>151</v>
      </c>
      <c r="D26" s="7">
        <v>3</v>
      </c>
      <c r="E26" s="7">
        <v>1</v>
      </c>
    </row>
    <row r="27" spans="1:6" x14ac:dyDescent="0.25">
      <c r="A27" s="40">
        <v>346321</v>
      </c>
      <c r="B27" s="40" t="s">
        <v>3212</v>
      </c>
      <c r="C27" s="7" t="s">
        <v>151</v>
      </c>
      <c r="D27" s="7">
        <v>3</v>
      </c>
      <c r="E27" s="7">
        <v>2</v>
      </c>
    </row>
    <row r="28" spans="1:6" ht="62.5" x14ac:dyDescent="0.25">
      <c r="A28" s="40">
        <v>346321</v>
      </c>
      <c r="B28" s="40" t="s">
        <v>213</v>
      </c>
      <c r="C28" s="7" t="s">
        <v>2964</v>
      </c>
      <c r="D28" s="7">
        <v>2</v>
      </c>
      <c r="E28" s="7">
        <v>1</v>
      </c>
      <c r="F28" s="7" t="s">
        <v>3233</v>
      </c>
    </row>
    <row r="29" spans="1:6" x14ac:dyDescent="0.25">
      <c r="A29" s="40">
        <v>346321</v>
      </c>
      <c r="B29" s="40" t="s">
        <v>214</v>
      </c>
      <c r="C29" s="7" t="s">
        <v>151</v>
      </c>
      <c r="D29" s="7">
        <v>2</v>
      </c>
      <c r="E29" s="7">
        <v>2</v>
      </c>
    </row>
    <row r="30" spans="1:6" x14ac:dyDescent="0.25">
      <c r="A30" s="40">
        <v>346321</v>
      </c>
      <c r="B30" s="40" t="s">
        <v>215</v>
      </c>
      <c r="C30" s="7" t="s">
        <v>151</v>
      </c>
      <c r="D30" s="7">
        <v>1</v>
      </c>
      <c r="E30" s="7">
        <v>2</v>
      </c>
    </row>
    <row r="31" spans="1:6" x14ac:dyDescent="0.25">
      <c r="A31" s="40">
        <v>346321</v>
      </c>
      <c r="B31" s="40" t="s">
        <v>216</v>
      </c>
      <c r="C31" s="7" t="s">
        <v>2964</v>
      </c>
      <c r="D31" s="7">
        <v>3</v>
      </c>
      <c r="E31" s="7">
        <v>4</v>
      </c>
    </row>
    <row r="32" spans="1:6" x14ac:dyDescent="0.25">
      <c r="A32" s="40">
        <v>346321</v>
      </c>
      <c r="B32" s="40" t="s">
        <v>3213</v>
      </c>
      <c r="C32" s="7" t="s">
        <v>2964</v>
      </c>
      <c r="D32" s="7">
        <v>4</v>
      </c>
      <c r="E32" s="7">
        <v>3</v>
      </c>
    </row>
    <row r="33" spans="1:6" x14ac:dyDescent="0.25">
      <c r="A33" s="40">
        <v>346321</v>
      </c>
      <c r="B33" s="40" t="s">
        <v>3214</v>
      </c>
      <c r="C33" s="7" t="s">
        <v>151</v>
      </c>
      <c r="D33" s="7">
        <v>4</v>
      </c>
      <c r="E33" s="7">
        <v>1</v>
      </c>
    </row>
    <row r="34" spans="1:6" x14ac:dyDescent="0.25">
      <c r="A34" s="40">
        <v>346321</v>
      </c>
      <c r="B34" s="40" t="s">
        <v>3215</v>
      </c>
      <c r="C34" s="7" t="s">
        <v>151</v>
      </c>
      <c r="D34" s="7">
        <v>4</v>
      </c>
      <c r="E34" s="7">
        <v>3</v>
      </c>
    </row>
    <row r="35" spans="1:6" ht="62.5" x14ac:dyDescent="0.25">
      <c r="A35" s="40">
        <v>346321</v>
      </c>
      <c r="B35" s="40" t="s">
        <v>3216</v>
      </c>
      <c r="C35" s="7" t="s">
        <v>151</v>
      </c>
      <c r="D35" s="7">
        <v>3</v>
      </c>
      <c r="E35" s="7">
        <v>4</v>
      </c>
      <c r="F35" s="7" t="s">
        <v>3234</v>
      </c>
    </row>
    <row r="36" spans="1:6" x14ac:dyDescent="0.25">
      <c r="A36" s="40">
        <v>346321</v>
      </c>
      <c r="B36" s="40" t="s">
        <v>3217</v>
      </c>
      <c r="C36" s="7" t="s">
        <v>2964</v>
      </c>
      <c r="D36" s="7">
        <v>2</v>
      </c>
      <c r="E36" s="7">
        <v>2</v>
      </c>
    </row>
    <row r="37" spans="1:6" x14ac:dyDescent="0.25">
      <c r="A37" s="40">
        <v>346321</v>
      </c>
      <c r="B37" s="40" t="s">
        <v>3218</v>
      </c>
      <c r="C37" s="7" t="s">
        <v>2964</v>
      </c>
      <c r="D37" s="7">
        <v>4</v>
      </c>
      <c r="E37" s="7">
        <v>1</v>
      </c>
    </row>
    <row r="38" spans="1:6" x14ac:dyDescent="0.25">
      <c r="A38" s="40">
        <v>346321</v>
      </c>
      <c r="B38" s="40" t="s">
        <v>3219</v>
      </c>
      <c r="C38" s="7" t="s">
        <v>2964</v>
      </c>
      <c r="D38" s="7">
        <v>3</v>
      </c>
      <c r="E38" s="7">
        <v>2</v>
      </c>
    </row>
    <row r="39" spans="1:6" x14ac:dyDescent="0.25">
      <c r="A39" s="40">
        <v>346321</v>
      </c>
      <c r="B39" s="40" t="s">
        <v>3220</v>
      </c>
      <c r="C39" s="7" t="s">
        <v>2964</v>
      </c>
      <c r="D39" s="7">
        <v>4</v>
      </c>
      <c r="E39" s="7">
        <v>4</v>
      </c>
    </row>
    <row r="40" spans="1:6" x14ac:dyDescent="0.25">
      <c r="A40" s="40">
        <v>346321</v>
      </c>
      <c r="B40" s="40" t="s">
        <v>3221</v>
      </c>
      <c r="C40" s="7" t="s">
        <v>2964</v>
      </c>
      <c r="D40" s="7">
        <v>4</v>
      </c>
      <c r="E40" s="7">
        <v>2</v>
      </c>
    </row>
    <row r="41" spans="1:6" x14ac:dyDescent="0.25">
      <c r="A41" s="40">
        <v>346321</v>
      </c>
      <c r="B41" s="40" t="s">
        <v>3222</v>
      </c>
      <c r="C41" s="7" t="s">
        <v>2964</v>
      </c>
      <c r="D41" s="7">
        <v>1</v>
      </c>
      <c r="E41" s="7">
        <v>2</v>
      </c>
    </row>
    <row r="42" spans="1:6" x14ac:dyDescent="0.25">
      <c r="A42" s="40">
        <v>346321</v>
      </c>
      <c r="B42" s="40" t="s">
        <v>3223</v>
      </c>
      <c r="C42" s="7" t="s">
        <v>2964</v>
      </c>
      <c r="D42" s="7">
        <v>4</v>
      </c>
      <c r="E42" s="7">
        <v>3</v>
      </c>
    </row>
    <row r="43" spans="1:6" x14ac:dyDescent="0.25">
      <c r="A43" s="40">
        <v>346321</v>
      </c>
      <c r="B43" s="40" t="s">
        <v>3224</v>
      </c>
      <c r="C43" s="7" t="s">
        <v>151</v>
      </c>
      <c r="D43" s="7">
        <v>2</v>
      </c>
      <c r="E43" s="7">
        <v>3</v>
      </c>
    </row>
    <row r="44" spans="1:6" x14ac:dyDescent="0.25">
      <c r="A44" s="40">
        <v>346321</v>
      </c>
      <c r="B44" s="40" t="s">
        <v>3225</v>
      </c>
      <c r="C44" s="7" t="s">
        <v>2964</v>
      </c>
      <c r="D44" s="7">
        <v>2</v>
      </c>
      <c r="E44" s="7">
        <v>1</v>
      </c>
    </row>
    <row r="45" spans="1:6" x14ac:dyDescent="0.25">
      <c r="A45" s="40">
        <v>346321</v>
      </c>
      <c r="B45" s="40" t="s">
        <v>3226</v>
      </c>
      <c r="C45" s="7" t="s">
        <v>151</v>
      </c>
      <c r="D45" s="7">
        <v>4</v>
      </c>
      <c r="E45" s="7">
        <v>3</v>
      </c>
    </row>
    <row r="46" spans="1:6" ht="50" x14ac:dyDescent="0.25">
      <c r="A46" s="40">
        <v>346321</v>
      </c>
      <c r="B46" s="40" t="s">
        <v>3227</v>
      </c>
      <c r="C46" s="7" t="s">
        <v>2964</v>
      </c>
      <c r="D46" s="7">
        <v>1</v>
      </c>
      <c r="E46" s="7">
        <v>1</v>
      </c>
      <c r="F46" s="7" t="s">
        <v>3235</v>
      </c>
    </row>
    <row r="47" spans="1:6" x14ac:dyDescent="0.25">
      <c r="A47" s="40">
        <v>346321</v>
      </c>
      <c r="B47" s="40" t="s">
        <v>3228</v>
      </c>
      <c r="C47" s="7" t="s">
        <v>151</v>
      </c>
      <c r="D47" s="7">
        <v>3</v>
      </c>
      <c r="E47" s="7">
        <v>1</v>
      </c>
    </row>
    <row r="48" spans="1:6" x14ac:dyDescent="0.25">
      <c r="A48" s="40">
        <v>346321</v>
      </c>
      <c r="B48" s="40" t="s">
        <v>3229</v>
      </c>
      <c r="C48" s="7" t="s">
        <v>2964</v>
      </c>
      <c r="D48" s="7">
        <v>1</v>
      </c>
      <c r="E48" s="7">
        <v>2</v>
      </c>
    </row>
    <row r="49" spans="1:6" x14ac:dyDescent="0.25">
      <c r="A49" s="40">
        <v>346321</v>
      </c>
      <c r="B49" s="40" t="s">
        <v>3230</v>
      </c>
      <c r="C49" s="7" t="s">
        <v>2964</v>
      </c>
      <c r="D49" s="7">
        <v>2</v>
      </c>
      <c r="E49" s="7">
        <v>1</v>
      </c>
    </row>
    <row r="50" spans="1:6" x14ac:dyDescent="0.25">
      <c r="A50" s="40">
        <v>346321</v>
      </c>
      <c r="B50" s="40" t="s">
        <v>3231</v>
      </c>
      <c r="C50" s="7" t="s">
        <v>2964</v>
      </c>
      <c r="D50" s="7">
        <v>4</v>
      </c>
      <c r="E50" s="7">
        <v>3</v>
      </c>
    </row>
    <row r="51" spans="1:6" x14ac:dyDescent="0.25">
      <c r="A51" s="40">
        <v>346321</v>
      </c>
      <c r="B51" s="40" t="s">
        <v>3232</v>
      </c>
      <c r="C51" s="7" t="s">
        <v>151</v>
      </c>
      <c r="D51" s="7">
        <v>3</v>
      </c>
      <c r="E51" s="7">
        <v>3</v>
      </c>
    </row>
    <row r="52" spans="1:6" x14ac:dyDescent="0.25">
      <c r="A52" s="40">
        <v>678426</v>
      </c>
      <c r="B52" s="40" t="s">
        <v>3212</v>
      </c>
      <c r="C52" s="7" t="s">
        <v>2964</v>
      </c>
      <c r="D52" s="7">
        <v>3</v>
      </c>
      <c r="E52" s="7">
        <v>2</v>
      </c>
    </row>
    <row r="53" spans="1:6" ht="62.5" x14ac:dyDescent="0.25">
      <c r="A53" s="40">
        <v>678426</v>
      </c>
      <c r="B53" s="40" t="s">
        <v>213</v>
      </c>
      <c r="C53" s="7" t="s">
        <v>2964</v>
      </c>
      <c r="D53" s="7">
        <v>4</v>
      </c>
      <c r="E53" s="7">
        <v>4</v>
      </c>
      <c r="F53" s="7" t="s">
        <v>3233</v>
      </c>
    </row>
    <row r="54" spans="1:6" x14ac:dyDescent="0.25">
      <c r="A54" s="40">
        <v>678426</v>
      </c>
      <c r="B54" s="40" t="s">
        <v>214</v>
      </c>
      <c r="C54" s="7" t="s">
        <v>2964</v>
      </c>
      <c r="D54" s="7">
        <v>3</v>
      </c>
      <c r="E54" s="7">
        <v>2</v>
      </c>
    </row>
    <row r="55" spans="1:6" x14ac:dyDescent="0.25">
      <c r="A55" s="40">
        <v>678426</v>
      </c>
      <c r="B55" s="40" t="s">
        <v>215</v>
      </c>
      <c r="C55" s="7" t="s">
        <v>2964</v>
      </c>
      <c r="D55" s="7">
        <v>1</v>
      </c>
      <c r="E55" s="7">
        <v>2</v>
      </c>
    </row>
    <row r="56" spans="1:6" x14ac:dyDescent="0.25">
      <c r="A56" s="40">
        <v>678426</v>
      </c>
      <c r="B56" s="40" t="s">
        <v>216</v>
      </c>
      <c r="C56" s="7" t="s">
        <v>2964</v>
      </c>
      <c r="D56" s="7">
        <v>4</v>
      </c>
      <c r="E56" s="7">
        <v>4</v>
      </c>
    </row>
    <row r="57" spans="1:6" x14ac:dyDescent="0.25">
      <c r="A57" s="40">
        <v>678426</v>
      </c>
      <c r="B57" s="40" t="s">
        <v>3213</v>
      </c>
      <c r="C57" s="7" t="s">
        <v>151</v>
      </c>
      <c r="D57" s="7">
        <v>2</v>
      </c>
      <c r="E57" s="7">
        <v>3</v>
      </c>
    </row>
    <row r="58" spans="1:6" x14ac:dyDescent="0.25">
      <c r="A58" s="40">
        <v>678426</v>
      </c>
      <c r="B58" s="40" t="s">
        <v>3214</v>
      </c>
      <c r="C58" s="7" t="s">
        <v>151</v>
      </c>
      <c r="D58" s="7">
        <v>4</v>
      </c>
      <c r="E58" s="7">
        <v>1</v>
      </c>
    </row>
    <row r="59" spans="1:6" x14ac:dyDescent="0.25">
      <c r="A59" s="40">
        <v>678426</v>
      </c>
      <c r="B59" s="40" t="s">
        <v>3215</v>
      </c>
      <c r="C59" s="7" t="s">
        <v>2964</v>
      </c>
      <c r="D59" s="7">
        <v>4</v>
      </c>
      <c r="E59" s="7">
        <v>4</v>
      </c>
    </row>
    <row r="60" spans="1:6" ht="62.5" x14ac:dyDescent="0.25">
      <c r="A60" s="40">
        <v>678426</v>
      </c>
      <c r="B60" s="40" t="s">
        <v>3216</v>
      </c>
      <c r="C60" s="7" t="s">
        <v>151</v>
      </c>
      <c r="D60" s="7">
        <v>3</v>
      </c>
      <c r="E60" s="7">
        <v>1</v>
      </c>
      <c r="F60" s="7" t="s">
        <v>3234</v>
      </c>
    </row>
    <row r="61" spans="1:6" x14ac:dyDescent="0.25">
      <c r="A61" s="40">
        <v>678426</v>
      </c>
      <c r="B61" s="40" t="s">
        <v>3217</v>
      </c>
      <c r="C61" s="7" t="s">
        <v>2964</v>
      </c>
      <c r="D61" s="7">
        <v>3</v>
      </c>
      <c r="E61" s="7">
        <v>2</v>
      </c>
    </row>
    <row r="62" spans="1:6" x14ac:dyDescent="0.25">
      <c r="A62" s="40">
        <v>678426</v>
      </c>
      <c r="B62" s="40" t="s">
        <v>3218</v>
      </c>
      <c r="C62" s="7" t="s">
        <v>2964</v>
      </c>
      <c r="D62" s="7">
        <v>1</v>
      </c>
      <c r="E62" s="7">
        <v>1</v>
      </c>
    </row>
    <row r="63" spans="1:6" x14ac:dyDescent="0.25">
      <c r="A63" s="40">
        <v>678426</v>
      </c>
      <c r="B63" s="40" t="s">
        <v>3219</v>
      </c>
      <c r="C63" s="7" t="s">
        <v>151</v>
      </c>
      <c r="D63" s="7">
        <v>4</v>
      </c>
      <c r="E63" s="7">
        <v>2</v>
      </c>
    </row>
    <row r="64" spans="1:6" x14ac:dyDescent="0.25">
      <c r="A64" s="40">
        <v>678426</v>
      </c>
      <c r="B64" s="40" t="s">
        <v>3220</v>
      </c>
      <c r="C64" s="7" t="s">
        <v>2964</v>
      </c>
      <c r="D64" s="7">
        <v>1</v>
      </c>
      <c r="E64" s="7">
        <v>2</v>
      </c>
    </row>
    <row r="65" spans="1:6" x14ac:dyDescent="0.25">
      <c r="A65" s="40">
        <v>678426</v>
      </c>
      <c r="B65" s="40" t="s">
        <v>3221</v>
      </c>
      <c r="C65" s="7" t="s">
        <v>2964</v>
      </c>
      <c r="D65" s="7">
        <v>4</v>
      </c>
      <c r="E65" s="7">
        <v>2</v>
      </c>
    </row>
    <row r="66" spans="1:6" x14ac:dyDescent="0.25">
      <c r="A66" s="40">
        <v>678426</v>
      </c>
      <c r="B66" s="40" t="s">
        <v>3222</v>
      </c>
      <c r="C66" s="7" t="s">
        <v>151</v>
      </c>
      <c r="D66" s="7">
        <v>4</v>
      </c>
      <c r="E66" s="7">
        <v>2</v>
      </c>
    </row>
    <row r="67" spans="1:6" x14ac:dyDescent="0.25">
      <c r="A67" s="40">
        <v>678426</v>
      </c>
      <c r="B67" s="40" t="s">
        <v>3223</v>
      </c>
      <c r="C67" s="7" t="s">
        <v>2964</v>
      </c>
      <c r="D67" s="7">
        <v>1</v>
      </c>
      <c r="E67" s="7">
        <v>3</v>
      </c>
    </row>
    <row r="68" spans="1:6" x14ac:dyDescent="0.25">
      <c r="A68" s="40">
        <v>678426</v>
      </c>
      <c r="B68" s="40" t="s">
        <v>3224</v>
      </c>
      <c r="C68" s="7" t="s">
        <v>2964</v>
      </c>
      <c r="D68" s="7">
        <v>4</v>
      </c>
      <c r="E68" s="7">
        <v>2</v>
      </c>
    </row>
    <row r="69" spans="1:6" x14ac:dyDescent="0.25">
      <c r="A69" s="40">
        <v>678426</v>
      </c>
      <c r="B69" s="40" t="s">
        <v>3225</v>
      </c>
      <c r="C69" s="7" t="s">
        <v>151</v>
      </c>
      <c r="D69" s="7">
        <v>1</v>
      </c>
      <c r="E69" s="7">
        <v>1</v>
      </c>
    </row>
    <row r="70" spans="1:6" x14ac:dyDescent="0.25">
      <c r="A70" s="40">
        <v>678426</v>
      </c>
      <c r="B70" s="40" t="s">
        <v>3226</v>
      </c>
      <c r="C70" s="7" t="s">
        <v>2964</v>
      </c>
      <c r="D70" s="7">
        <v>1</v>
      </c>
      <c r="E70" s="7">
        <v>2</v>
      </c>
    </row>
    <row r="71" spans="1:6" ht="50" x14ac:dyDescent="0.25">
      <c r="A71" s="40">
        <v>678426</v>
      </c>
      <c r="B71" s="40" t="s">
        <v>3227</v>
      </c>
      <c r="C71" s="7" t="s">
        <v>151</v>
      </c>
      <c r="D71" s="7">
        <v>3</v>
      </c>
      <c r="E71" s="7">
        <v>1</v>
      </c>
      <c r="F71" s="7" t="s">
        <v>3235</v>
      </c>
    </row>
    <row r="72" spans="1:6" x14ac:dyDescent="0.25">
      <c r="A72" s="40">
        <v>678426</v>
      </c>
      <c r="B72" s="40" t="s">
        <v>3228</v>
      </c>
      <c r="C72" s="7" t="s">
        <v>2964</v>
      </c>
      <c r="D72" s="7">
        <v>2</v>
      </c>
      <c r="E72" s="7">
        <v>1</v>
      </c>
    </row>
    <row r="73" spans="1:6" x14ac:dyDescent="0.25">
      <c r="A73" s="40">
        <v>678426</v>
      </c>
      <c r="B73" s="40" t="s">
        <v>3229</v>
      </c>
      <c r="C73" s="7" t="s">
        <v>2964</v>
      </c>
      <c r="D73" s="7">
        <v>2</v>
      </c>
      <c r="E73" s="7">
        <v>4</v>
      </c>
    </row>
    <row r="74" spans="1:6" x14ac:dyDescent="0.25">
      <c r="A74" s="40">
        <v>678426</v>
      </c>
      <c r="B74" s="40" t="s">
        <v>3230</v>
      </c>
      <c r="C74" s="7" t="s">
        <v>2964</v>
      </c>
      <c r="D74" s="7">
        <v>1</v>
      </c>
      <c r="E74" s="7">
        <v>2</v>
      </c>
    </row>
    <row r="75" spans="1:6" x14ac:dyDescent="0.25">
      <c r="A75" s="40">
        <v>678426</v>
      </c>
      <c r="B75" s="40" t="s">
        <v>3231</v>
      </c>
      <c r="C75" s="7" t="s">
        <v>2964</v>
      </c>
      <c r="D75" s="7">
        <v>2</v>
      </c>
      <c r="E75" s="7">
        <v>3</v>
      </c>
    </row>
    <row r="76" spans="1:6" x14ac:dyDescent="0.25">
      <c r="A76" s="40">
        <v>678426</v>
      </c>
      <c r="B76" s="40" t="s">
        <v>3232</v>
      </c>
      <c r="C76" s="7" t="s">
        <v>151</v>
      </c>
      <c r="D76" s="7">
        <v>1</v>
      </c>
      <c r="E76" s="7">
        <v>3</v>
      </c>
    </row>
  </sheetData>
  <mergeCells count="10">
    <mergeCell ref="J8:O8"/>
    <mergeCell ref="R8:T8"/>
    <mergeCell ref="I4:O4"/>
    <mergeCell ref="Q4:T4"/>
    <mergeCell ref="J5:O5"/>
    <mergeCell ref="R5:T5"/>
    <mergeCell ref="J6:O6"/>
    <mergeCell ref="R6:T6"/>
    <mergeCell ref="J7:O7"/>
    <mergeCell ref="R7:T7"/>
  </mergeCells>
  <pageMargins left="0.7" right="0.7" top="0.75" bottom="0.75" header="0.3" footer="0.3"/>
  <pageSetup paperSize="9" orientation="portrait" verticalDpi="3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22E82-005C-4B57-9E12-0417F145FB8F}">
  <sheetPr codeName="Sheet19"/>
  <dimension ref="A1:I25"/>
  <sheetViews>
    <sheetView workbookViewId="0">
      <selection activeCell="I15" sqref="I15"/>
    </sheetView>
  </sheetViews>
  <sheetFormatPr defaultRowHeight="14.5" x14ac:dyDescent="0.35"/>
  <cols>
    <col min="1" max="1" width="13.81640625" customWidth="1"/>
    <col min="2" max="2" width="47.453125" customWidth="1"/>
    <col min="3" max="3" width="12.81640625" customWidth="1"/>
    <col min="4" max="5" width="13.453125" customWidth="1"/>
    <col min="6" max="6" width="25.54296875" customWidth="1"/>
    <col min="8" max="9" width="10.7265625" bestFit="1" customWidth="1"/>
  </cols>
  <sheetData>
    <row r="1" spans="1:9" ht="15" thickBot="1" x14ac:dyDescent="0.4">
      <c r="A1" t="s">
        <v>212</v>
      </c>
      <c r="B1" t="s">
        <v>217</v>
      </c>
      <c r="C1" t="s">
        <v>218</v>
      </c>
      <c r="D1" t="s">
        <v>219</v>
      </c>
      <c r="E1" t="s">
        <v>225</v>
      </c>
      <c r="F1" t="s">
        <v>224</v>
      </c>
    </row>
    <row r="2" spans="1:9" ht="15" thickBot="1" x14ac:dyDescent="0.4">
      <c r="A2" s="43">
        <v>543341</v>
      </c>
      <c r="B2" t="s">
        <v>3162</v>
      </c>
      <c r="C2" s="8">
        <v>43476</v>
      </c>
      <c r="D2" s="8">
        <v>43490</v>
      </c>
      <c r="E2">
        <v>100</v>
      </c>
      <c r="F2" t="s">
        <v>226</v>
      </c>
    </row>
    <row r="3" spans="1:9" ht="15" thickBot="1" x14ac:dyDescent="0.4">
      <c r="A3" s="43">
        <v>543341</v>
      </c>
      <c r="B3" t="s">
        <v>3163</v>
      </c>
      <c r="C3" s="8">
        <v>43491</v>
      </c>
      <c r="D3" s="8">
        <v>43511</v>
      </c>
      <c r="E3">
        <v>100</v>
      </c>
      <c r="F3" t="s">
        <v>227</v>
      </c>
    </row>
    <row r="4" spans="1:9" ht="15" thickBot="1" x14ac:dyDescent="0.4">
      <c r="A4" s="43">
        <v>543341</v>
      </c>
      <c r="B4" t="s">
        <v>3164</v>
      </c>
      <c r="C4" s="8">
        <v>43512</v>
      </c>
      <c r="D4" s="8">
        <v>43530</v>
      </c>
      <c r="E4">
        <v>100</v>
      </c>
      <c r="F4" t="s">
        <v>228</v>
      </c>
    </row>
    <row r="5" spans="1:9" ht="15" thickBot="1" x14ac:dyDescent="0.4">
      <c r="A5" s="43">
        <v>543341</v>
      </c>
      <c r="B5" t="s">
        <v>3165</v>
      </c>
      <c r="C5" s="8">
        <v>43531</v>
      </c>
      <c r="D5" s="8">
        <v>43545</v>
      </c>
      <c r="E5">
        <v>100</v>
      </c>
      <c r="F5" t="s">
        <v>229</v>
      </c>
    </row>
    <row r="6" spans="1:9" ht="15" thickBot="1" x14ac:dyDescent="0.4">
      <c r="A6" s="43">
        <v>543341</v>
      </c>
      <c r="B6" t="s">
        <v>3166</v>
      </c>
      <c r="C6" s="8">
        <v>43546</v>
      </c>
      <c r="D6" s="8">
        <v>43574</v>
      </c>
      <c r="E6">
        <v>100</v>
      </c>
      <c r="F6" t="s">
        <v>230</v>
      </c>
    </row>
    <row r="7" spans="1:9" ht="15" thickBot="1" x14ac:dyDescent="0.4">
      <c r="A7" s="43">
        <v>543341</v>
      </c>
      <c r="B7" t="s">
        <v>3167</v>
      </c>
      <c r="C7" s="8">
        <v>43575</v>
      </c>
      <c r="D7" s="8">
        <v>43603</v>
      </c>
      <c r="E7">
        <v>26</v>
      </c>
      <c r="F7" t="s">
        <v>231</v>
      </c>
    </row>
    <row r="8" spans="1:9" ht="15" thickBot="1" x14ac:dyDescent="0.4">
      <c r="A8" s="43">
        <v>543341</v>
      </c>
      <c r="B8" t="s">
        <v>3168</v>
      </c>
      <c r="C8" s="8">
        <v>43604</v>
      </c>
      <c r="D8" s="8">
        <v>43611</v>
      </c>
      <c r="E8">
        <v>0</v>
      </c>
      <c r="F8" t="s">
        <v>232</v>
      </c>
    </row>
    <row r="9" spans="1:9" ht="15" thickBot="1" x14ac:dyDescent="0.4">
      <c r="A9" s="43">
        <v>543341</v>
      </c>
      <c r="B9" t="s">
        <v>3169</v>
      </c>
      <c r="C9" s="8">
        <v>43612</v>
      </c>
      <c r="D9" s="8">
        <v>43630</v>
      </c>
      <c r="E9">
        <v>0</v>
      </c>
      <c r="F9" t="s">
        <v>233</v>
      </c>
    </row>
    <row r="10" spans="1:9" ht="15" thickBot="1" x14ac:dyDescent="0.4">
      <c r="A10" s="43">
        <v>346321</v>
      </c>
      <c r="B10" t="s">
        <v>3162</v>
      </c>
      <c r="C10" s="8">
        <v>43440</v>
      </c>
      <c r="D10" s="8">
        <v>43457</v>
      </c>
      <c r="E10">
        <v>100</v>
      </c>
      <c r="F10" t="s">
        <v>226</v>
      </c>
      <c r="H10" s="8"/>
      <c r="I10" s="8"/>
    </row>
    <row r="11" spans="1:9" ht="15" thickBot="1" x14ac:dyDescent="0.4">
      <c r="A11" s="43">
        <v>346321</v>
      </c>
      <c r="B11" t="s">
        <v>3163</v>
      </c>
      <c r="C11" s="8">
        <v>43458</v>
      </c>
      <c r="D11" s="8">
        <v>43476</v>
      </c>
      <c r="E11">
        <v>100</v>
      </c>
      <c r="F11" t="s">
        <v>227</v>
      </c>
      <c r="H11" s="8"/>
      <c r="I11" s="8"/>
    </row>
    <row r="12" spans="1:9" ht="15" thickBot="1" x14ac:dyDescent="0.4">
      <c r="A12" s="43">
        <v>346321</v>
      </c>
      <c r="B12" t="s">
        <v>3164</v>
      </c>
      <c r="C12" s="8">
        <v>43477</v>
      </c>
      <c r="D12" s="8">
        <v>43488</v>
      </c>
      <c r="E12">
        <v>100</v>
      </c>
      <c r="F12" t="s">
        <v>228</v>
      </c>
      <c r="H12" s="8"/>
      <c r="I12" s="8"/>
    </row>
    <row r="13" spans="1:9" ht="15" thickBot="1" x14ac:dyDescent="0.4">
      <c r="A13" s="43">
        <v>346321</v>
      </c>
      <c r="B13" t="s">
        <v>3165</v>
      </c>
      <c r="C13" s="8">
        <v>43489</v>
      </c>
      <c r="D13" s="8">
        <v>43501</v>
      </c>
      <c r="E13">
        <v>100</v>
      </c>
      <c r="F13" t="s">
        <v>229</v>
      </c>
      <c r="H13" s="8"/>
      <c r="I13" s="8"/>
    </row>
    <row r="14" spans="1:9" ht="15" thickBot="1" x14ac:dyDescent="0.4">
      <c r="A14" s="43">
        <v>346321</v>
      </c>
      <c r="B14" t="s">
        <v>3166</v>
      </c>
      <c r="C14" s="8">
        <v>43502</v>
      </c>
      <c r="D14" s="8">
        <v>43521</v>
      </c>
      <c r="E14">
        <v>100</v>
      </c>
      <c r="F14" t="s">
        <v>230</v>
      </c>
      <c r="H14" s="8"/>
      <c r="I14" s="8"/>
    </row>
    <row r="15" spans="1:9" ht="15" thickBot="1" x14ac:dyDescent="0.4">
      <c r="A15" s="43">
        <v>346321</v>
      </c>
      <c r="B15" t="s">
        <v>3167</v>
      </c>
      <c r="C15" s="8">
        <v>43522</v>
      </c>
      <c r="D15" s="8">
        <v>43545</v>
      </c>
      <c r="E15">
        <v>56</v>
      </c>
      <c r="F15" t="s">
        <v>231</v>
      </c>
      <c r="H15" s="8"/>
      <c r="I15" s="8"/>
    </row>
    <row r="16" spans="1:9" ht="15" thickBot="1" x14ac:dyDescent="0.4">
      <c r="A16" s="43">
        <v>346321</v>
      </c>
      <c r="B16" t="s">
        <v>3168</v>
      </c>
      <c r="C16" s="8">
        <v>43546</v>
      </c>
      <c r="D16" s="8">
        <v>43573</v>
      </c>
      <c r="E16">
        <v>0</v>
      </c>
      <c r="F16" t="s">
        <v>232</v>
      </c>
      <c r="H16" s="8"/>
      <c r="I16" s="8"/>
    </row>
    <row r="17" spans="1:9" ht="15" thickBot="1" x14ac:dyDescent="0.4">
      <c r="A17" s="43">
        <v>346321</v>
      </c>
      <c r="B17" t="s">
        <v>3169</v>
      </c>
      <c r="C17" s="8">
        <v>43574</v>
      </c>
      <c r="D17" s="8">
        <v>43595</v>
      </c>
      <c r="E17">
        <v>0</v>
      </c>
      <c r="F17" t="s">
        <v>233</v>
      </c>
      <c r="H17" s="8"/>
      <c r="I17" s="8"/>
    </row>
    <row r="18" spans="1:9" ht="15" thickBot="1" x14ac:dyDescent="0.4">
      <c r="A18" s="43">
        <v>678426</v>
      </c>
      <c r="B18" t="s">
        <v>3162</v>
      </c>
      <c r="C18" s="8">
        <v>43498</v>
      </c>
      <c r="D18" s="8">
        <v>43518</v>
      </c>
      <c r="E18">
        <v>100</v>
      </c>
      <c r="F18" t="s">
        <v>226</v>
      </c>
      <c r="H18" s="8"/>
      <c r="I18" s="8"/>
    </row>
    <row r="19" spans="1:9" ht="15" thickBot="1" x14ac:dyDescent="0.4">
      <c r="A19" s="43">
        <v>678426</v>
      </c>
      <c r="B19" t="s">
        <v>3163</v>
      </c>
      <c r="C19" s="8">
        <v>43519</v>
      </c>
      <c r="D19" s="8">
        <v>43536</v>
      </c>
      <c r="E19">
        <v>100</v>
      </c>
      <c r="F19" t="s">
        <v>227</v>
      </c>
      <c r="H19" s="8"/>
      <c r="I19" s="8"/>
    </row>
    <row r="20" spans="1:9" ht="15" thickBot="1" x14ac:dyDescent="0.4">
      <c r="A20" s="43">
        <v>678426</v>
      </c>
      <c r="B20" t="s">
        <v>3164</v>
      </c>
      <c r="C20" s="8">
        <v>43537</v>
      </c>
      <c r="D20" s="8">
        <v>43551</v>
      </c>
      <c r="E20">
        <v>100</v>
      </c>
      <c r="F20" t="s">
        <v>228</v>
      </c>
      <c r="H20" s="8"/>
      <c r="I20" s="8"/>
    </row>
    <row r="21" spans="1:9" ht="15" thickBot="1" x14ac:dyDescent="0.4">
      <c r="A21" s="43">
        <v>678426</v>
      </c>
      <c r="B21" t="s">
        <v>3165</v>
      </c>
      <c r="C21" s="8">
        <v>43552</v>
      </c>
      <c r="D21" s="8">
        <v>43559</v>
      </c>
      <c r="E21">
        <v>100</v>
      </c>
      <c r="F21" t="s">
        <v>229</v>
      </c>
      <c r="H21" s="8"/>
      <c r="I21" s="8"/>
    </row>
    <row r="22" spans="1:9" ht="15" thickBot="1" x14ac:dyDescent="0.4">
      <c r="A22" s="43">
        <v>678426</v>
      </c>
      <c r="B22" t="s">
        <v>3166</v>
      </c>
      <c r="C22" s="8">
        <v>43560</v>
      </c>
      <c r="D22" s="8">
        <v>43567</v>
      </c>
      <c r="E22">
        <v>100</v>
      </c>
      <c r="F22" t="s">
        <v>230</v>
      </c>
      <c r="H22" s="8"/>
      <c r="I22" s="8"/>
    </row>
    <row r="23" spans="1:9" ht="15" thickBot="1" x14ac:dyDescent="0.4">
      <c r="A23" s="43">
        <v>678426</v>
      </c>
      <c r="B23" t="s">
        <v>3167</v>
      </c>
      <c r="C23" s="8">
        <v>43568</v>
      </c>
      <c r="D23" s="8">
        <v>43581</v>
      </c>
      <c r="E23">
        <v>34</v>
      </c>
      <c r="F23" t="s">
        <v>231</v>
      </c>
      <c r="H23" s="8"/>
      <c r="I23" s="8"/>
    </row>
    <row r="24" spans="1:9" ht="15" thickBot="1" x14ac:dyDescent="0.4">
      <c r="A24" s="43">
        <v>678426</v>
      </c>
      <c r="B24" t="s">
        <v>3168</v>
      </c>
      <c r="C24" s="8">
        <v>43582</v>
      </c>
      <c r="D24" s="8">
        <v>43593</v>
      </c>
      <c r="E24">
        <v>0</v>
      </c>
      <c r="F24" t="s">
        <v>232</v>
      </c>
      <c r="H24" s="8"/>
      <c r="I24" s="8"/>
    </row>
    <row r="25" spans="1:9" x14ac:dyDescent="0.35">
      <c r="A25" s="43">
        <v>678426</v>
      </c>
      <c r="B25" t="s">
        <v>3169</v>
      </c>
      <c r="C25" s="8">
        <v>43594</v>
      </c>
      <c r="D25" s="8">
        <v>43608</v>
      </c>
      <c r="E25">
        <v>0</v>
      </c>
      <c r="F25" t="s">
        <v>233</v>
      </c>
      <c r="H25" s="8"/>
      <c r="I25" s="8"/>
    </row>
  </sheetData>
  <pageMargins left="0.7" right="0.7" top="0.75" bottom="0.75" header="0.3" footer="0.3"/>
  <pageSetup paperSize="9" orientation="portrait" verticalDpi="3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66D6-E110-45BC-AD83-CE26A5D16BDF}">
  <sheetPr codeName="Sheet20">
    <tabColor theme="0" tint="-0.14999847407452621"/>
  </sheetPr>
  <dimension ref="A1:J1665"/>
  <sheetViews>
    <sheetView zoomScale="85" zoomScaleNormal="85" workbookViewId="0">
      <selection activeCell="F23" sqref="F23"/>
    </sheetView>
  </sheetViews>
  <sheetFormatPr defaultRowHeight="14.5" x14ac:dyDescent="0.35"/>
  <cols>
    <col min="2" max="2" width="13.26953125" customWidth="1"/>
    <col min="3" max="3" width="27.26953125" customWidth="1"/>
    <col min="4" max="4" width="19.26953125" customWidth="1"/>
  </cols>
  <sheetData>
    <row r="1" spans="1:10" x14ac:dyDescent="0.35">
      <c r="A1" t="s">
        <v>3289</v>
      </c>
    </row>
    <row r="2" spans="1:10" s="47" customFormat="1" x14ac:dyDescent="0.35">
      <c r="A2" s="46" t="s">
        <v>2959</v>
      </c>
      <c r="B2" s="46" t="s">
        <v>27</v>
      </c>
      <c r="C2" s="46" t="s">
        <v>2960</v>
      </c>
      <c r="D2" s="46" t="s">
        <v>3211</v>
      </c>
      <c r="E2" s="46" t="s">
        <v>3284</v>
      </c>
      <c r="F2" s="46" t="s">
        <v>1</v>
      </c>
      <c r="G2" s="46" t="s">
        <v>3285</v>
      </c>
      <c r="H2" s="46" t="s">
        <v>3286</v>
      </c>
      <c r="I2" s="46" t="s">
        <v>3287</v>
      </c>
      <c r="J2" s="46" t="s">
        <v>3288</v>
      </c>
    </row>
    <row r="3" spans="1:10" x14ac:dyDescent="0.35">
      <c r="A3">
        <v>0</v>
      </c>
      <c r="B3" t="s">
        <v>238</v>
      </c>
      <c r="D3">
        <v>0</v>
      </c>
      <c r="E3" t="str">
        <f t="shared" ref="E3:E66" si="0">REPLACE(A3,1,0,"A")</f>
        <v>A0</v>
      </c>
      <c r="F3">
        <f>LEN(NRM_CostX[[#This Row],[Code2]])-LEN(SUBSTITUTE(NRM_CostX[[#This Row],[Code2]],".",""))</f>
        <v>0</v>
      </c>
      <c r="G3" t="str">
        <f ca="1">IF(NRM_CostX[[#This Row],[Category]]=0, NRM_CostX[[#This Row],[Code]] &amp; " " &amp; NRM_CostX[[#This Row],[Description]], OFFSET(NRM_CostX[[#This Row],[Cat1]],-1,0))</f>
        <v>0 FACILITATING WORKS</v>
      </c>
      <c r="H3" t="str">
        <f ca="1">IF(NRM_CostX[[#This Row],[Category]]=1, NRM_CostX[[#This Row],[Code]] &amp; " " &amp; NRM_CostX[[#This Row],[Description]], IF(NRM_CostX[[#This Row],[Category]] = 0, "", OFFSET(NRM_CostX[[#This Row],[Cat2]],-1,0)))</f>
        <v/>
      </c>
      <c r="I3" t="str">
        <f ca="1">IF(NRM_CostX[[#This Row],[Category]]=2, NRM_CostX[[#This Row],[Code]] &amp; " " &amp; NRM_CostX[[#This Row],[Description]], IF(OR(NRM_CostX[[#This Row],[Category]] = 1, NRM_CostX[[#This Row],[Category]] = 0),  "",OFFSET(NRM_CostX[[#This Row],[Cat3]],-1,0)))</f>
        <v/>
      </c>
      <c r="J3" t="str">
        <f ca="1">IF(NRM_CostX[[#This Row],[Category]]=3, NRM_CostX[[#This Row],[Code]] &amp; " " &amp; NRM_CostX[[#This Row],[Description]], IF(OR(NRM_CostX[[#This Row],[Category]] = 1, NRM_CostX[[#This Row],[Category]] = 0,NRM_CostX[[#This Row],[Category]] = 2 ),  "",OFFSET(NRM_CostX[[#This Row],[Cat4]],-1,0)))</f>
        <v/>
      </c>
    </row>
    <row r="4" spans="1:10" x14ac:dyDescent="0.35">
      <c r="A4">
        <v>0.1</v>
      </c>
      <c r="B4" t="s">
        <v>239</v>
      </c>
      <c r="D4">
        <v>0</v>
      </c>
      <c r="E4" t="str">
        <f t="shared" si="0"/>
        <v>A0.1</v>
      </c>
      <c r="F4">
        <f>LEN(NRM_CostX[[#This Row],[Code2]])-LEN(SUBSTITUTE(NRM_CostX[[#This Row],[Code2]],".",""))</f>
        <v>1</v>
      </c>
      <c r="G4" t="str">
        <f ca="1">IF(NRM_CostX[[#This Row],[Category]]=0, NRM_CostX[[#This Row],[Code]] &amp; " " &amp; NRM_CostX[[#This Row],[Description]], OFFSET(NRM_CostX[[#This Row],[Cat1]],-1,0))</f>
        <v>0 FACILITATING WORKS</v>
      </c>
      <c r="H4" t="str">
        <f ca="1">IF(NRM_CostX[[#This Row],[Category]]=1, NRM_CostX[[#This Row],[Code]] &amp; " " &amp; NRM_CostX[[#This Row],[Description]], IF(NRM_CostX[[#This Row],[Category]] = 0, "", OFFSET(NRM_CostX[[#This Row],[Cat2]],-1,0)))</f>
        <v>0.1 Toxic/hazardous/contaminated material treatment</v>
      </c>
      <c r="I4" t="str">
        <f ca="1">IF(NRM_CostX[[#This Row],[Category]]=2, NRM_CostX[[#This Row],[Code]] &amp; " " &amp; NRM_CostX[[#This Row],[Description]], IF(OR(NRM_CostX[[#This Row],[Category]] = 1, NRM_CostX[[#This Row],[Category]] = 0),  "",OFFSET(NRM_CostX[[#This Row],[Cat3]],-1,0)))</f>
        <v/>
      </c>
      <c r="J4" t="str">
        <f ca="1">IF(NRM_CostX[[#This Row],[Category]]=3, NRM_CostX[[#This Row],[Code]] &amp; " " &amp; NRM_CostX[[#This Row],[Description]], IF(OR(NRM_CostX[[#This Row],[Category]] = 1, NRM_CostX[[#This Row],[Category]] = 0,NRM_CostX[[#This Row],[Category]] = 2 ),  "",OFFSET(NRM_CostX[[#This Row],[Cat4]],-1,0)))</f>
        <v/>
      </c>
    </row>
    <row r="5" spans="1:10" x14ac:dyDescent="0.35">
      <c r="A5" t="s">
        <v>240</v>
      </c>
      <c r="B5" t="s">
        <v>241</v>
      </c>
      <c r="D5">
        <v>0</v>
      </c>
      <c r="E5" t="str">
        <f t="shared" si="0"/>
        <v>A0.1.1</v>
      </c>
      <c r="F5">
        <f>LEN(NRM_CostX[[#This Row],[Code2]])-LEN(SUBSTITUTE(NRM_CostX[[#This Row],[Code2]],".",""))</f>
        <v>2</v>
      </c>
      <c r="G5" t="str">
        <f ca="1">IF(NRM_CostX[[#This Row],[Category]]=0, NRM_CostX[[#This Row],[Code]] &amp; " " &amp; NRM_CostX[[#This Row],[Description]], OFFSET(NRM_CostX[[#This Row],[Cat1]],-1,0))</f>
        <v>0 FACILITATING WORKS</v>
      </c>
      <c r="H5" t="str">
        <f ca="1">IF(NRM_CostX[[#This Row],[Category]]=1, NRM_CostX[[#This Row],[Code]] &amp; " " &amp; NRM_CostX[[#This Row],[Description]], IF(NRM_CostX[[#This Row],[Category]] = 0, "", OFFSET(NRM_CostX[[#This Row],[Cat2]],-1,0)))</f>
        <v>0.1 Toxic/hazardous/contaminated material treatment</v>
      </c>
      <c r="I5" t="str">
        <f ca="1">IF(NRM_CostX[[#This Row],[Category]]=2, NRM_CostX[[#This Row],[Code]] &amp; " " &amp; NRM_CostX[[#This Row],[Description]], IF(OR(NRM_CostX[[#This Row],[Category]] = 1, NRM_CostX[[#This Row],[Category]] = 0),  "",OFFSET(NRM_CostX[[#This Row],[Cat3]],-1,0)))</f>
        <v>0.1.1 Toxic or hazardous material removal</v>
      </c>
      <c r="J5" t="str">
        <f ca="1">IF(NRM_CostX[[#This Row],[Category]]=3, NRM_CostX[[#This Row],[Code]] &amp; " " &amp; NRM_CostX[[#This Row],[Description]], IF(OR(NRM_CostX[[#This Row],[Category]] = 1, NRM_CostX[[#This Row],[Category]] = 0,NRM_CostX[[#This Row],[Category]] = 2 ),  "",OFFSET(NRM_CostX[[#This Row],[Cat4]],-1,0)))</f>
        <v/>
      </c>
    </row>
    <row r="6" spans="1:10" x14ac:dyDescent="0.35">
      <c r="A6" t="s">
        <v>242</v>
      </c>
      <c r="B6" t="s">
        <v>243</v>
      </c>
      <c r="D6">
        <v>0</v>
      </c>
      <c r="E6" t="str">
        <f t="shared" si="0"/>
        <v>A0.1.1.1</v>
      </c>
      <c r="F6">
        <f>LEN(NRM_CostX[[#This Row],[Code2]])-LEN(SUBSTITUTE(NRM_CostX[[#This Row],[Code2]],".",""))</f>
        <v>3</v>
      </c>
      <c r="G6" t="str">
        <f ca="1">IF(NRM_CostX[[#This Row],[Category]]=0, NRM_CostX[[#This Row],[Code]] &amp; " " &amp; NRM_CostX[[#This Row],[Description]], OFFSET(NRM_CostX[[#This Row],[Cat1]],-1,0))</f>
        <v>0 FACILITATING WORKS</v>
      </c>
      <c r="H6" t="str">
        <f ca="1">IF(NRM_CostX[[#This Row],[Category]]=1, NRM_CostX[[#This Row],[Code]] &amp; " " &amp; NRM_CostX[[#This Row],[Description]], IF(NRM_CostX[[#This Row],[Category]] = 0, "", OFFSET(NRM_CostX[[#This Row],[Cat2]],-1,0)))</f>
        <v>0.1 Toxic/hazardous/contaminated material treatment</v>
      </c>
      <c r="I6" t="str">
        <f ca="1">IF(NRM_CostX[[#This Row],[Category]]=2, NRM_CostX[[#This Row],[Code]] &amp; " " &amp; NRM_CostX[[#This Row],[Description]], IF(OR(NRM_CostX[[#This Row],[Category]] = 1, NRM_CostX[[#This Row],[Category]] = 0),  "",OFFSET(NRM_CostX[[#This Row],[Cat3]],-1,0)))</f>
        <v>0.1.1 Toxic or hazardous material removal</v>
      </c>
      <c r="J6" t="str">
        <f ca="1">IF(NRM_CostX[[#This Row],[Category]]=3, NRM_CostX[[#This Row],[Code]] &amp; " " &amp; NRM_CostX[[#This Row],[Description]], IF(OR(NRM_CostX[[#This Row],[Category]] = 1, NRM_CostX[[#This Row],[Category]] = 0,NRM_CostX[[#This Row],[Category]] = 2 ),  "",OFFSET(NRM_CostX[[#This Row],[Cat4]],-1,0)))</f>
        <v>0.1.1.1 Toxic or hazardous material removal: details to be stated.</v>
      </c>
    </row>
    <row r="7" spans="1:10" x14ac:dyDescent="0.35">
      <c r="A7" t="s">
        <v>244</v>
      </c>
      <c r="B7" t="s">
        <v>245</v>
      </c>
      <c r="D7">
        <v>0</v>
      </c>
      <c r="E7" t="str">
        <f t="shared" si="0"/>
        <v>A0.1.1.2</v>
      </c>
      <c r="F7">
        <f>LEN(NRM_CostX[[#This Row],[Code2]])-LEN(SUBSTITUTE(NRM_CostX[[#This Row],[Code2]],".",""))</f>
        <v>3</v>
      </c>
      <c r="G7" t="str">
        <f ca="1">IF(NRM_CostX[[#This Row],[Category]]=0, NRM_CostX[[#This Row],[Code]] &amp; " " &amp; NRM_CostX[[#This Row],[Description]], OFFSET(NRM_CostX[[#This Row],[Cat1]],-1,0))</f>
        <v>0 FACILITATING WORKS</v>
      </c>
      <c r="H7" t="str">
        <f ca="1">IF(NRM_CostX[[#This Row],[Category]]=1, NRM_CostX[[#This Row],[Code]] &amp; " " &amp; NRM_CostX[[#This Row],[Description]], IF(NRM_CostX[[#This Row],[Category]] = 0, "", OFFSET(NRM_CostX[[#This Row],[Cat2]],-1,0)))</f>
        <v>0.1 Toxic/hazardous/contaminated material treatment</v>
      </c>
      <c r="I7" t="str">
        <f ca="1">IF(NRM_CostX[[#This Row],[Category]]=2, NRM_CostX[[#This Row],[Code]] &amp; " " &amp; NRM_CostX[[#This Row],[Description]], IF(OR(NRM_CostX[[#This Row],[Category]] = 1, NRM_CostX[[#This Row],[Category]] = 0),  "",OFFSET(NRM_CostX[[#This Row],[Cat3]],-1,0)))</f>
        <v>0.1.1 Toxic or hazardous material removal</v>
      </c>
      <c r="J7" t="str">
        <f ca="1">IF(NRM_CostX[[#This Row],[Category]]=3, NRM_CostX[[#This Row],[Code]] &amp; " " &amp; NRM_CostX[[#This Row],[Description]], IF(OR(NRM_CostX[[#This Row],[Category]] = 1, NRM_CostX[[#This Row],[Category]] = 0,NRM_CostX[[#This Row],[Category]] = 2 ),  "",OFFSET(NRM_CostX[[#This Row],[Cat4]],-1,0)))</f>
        <v>0.1.1.2 Toxic or hazardous chemical removal: details to be stated.</v>
      </c>
    </row>
    <row r="8" spans="1:10" x14ac:dyDescent="0.35">
      <c r="A8" t="s">
        <v>246</v>
      </c>
      <c r="B8" t="s">
        <v>247</v>
      </c>
      <c r="D8">
        <v>0</v>
      </c>
      <c r="E8" t="str">
        <f t="shared" si="0"/>
        <v>A0.1.2</v>
      </c>
      <c r="F8">
        <f>LEN(NRM_CostX[[#This Row],[Code2]])-LEN(SUBSTITUTE(NRM_CostX[[#This Row],[Code2]],".",""))</f>
        <v>2</v>
      </c>
      <c r="G8" t="str">
        <f ca="1">IF(NRM_CostX[[#This Row],[Category]]=0, NRM_CostX[[#This Row],[Code]] &amp; " " &amp; NRM_CostX[[#This Row],[Description]], OFFSET(NRM_CostX[[#This Row],[Cat1]],-1,0))</f>
        <v>0 FACILITATING WORKS</v>
      </c>
      <c r="H8" t="str">
        <f ca="1">IF(NRM_CostX[[#This Row],[Category]]=1, NRM_CostX[[#This Row],[Code]] &amp; " " &amp; NRM_CostX[[#This Row],[Description]], IF(NRM_CostX[[#This Row],[Category]] = 0, "", OFFSET(NRM_CostX[[#This Row],[Cat2]],-1,0)))</f>
        <v>0.1 Toxic/hazardous/contaminated material treatment</v>
      </c>
      <c r="I8" t="str">
        <f ca="1">IF(NRM_CostX[[#This Row],[Category]]=2, NRM_CostX[[#This Row],[Code]] &amp; " " &amp; NRM_CostX[[#This Row],[Description]], IF(OR(NRM_CostX[[#This Row],[Category]] = 1, NRM_CostX[[#This Row],[Category]] = 0),  "",OFFSET(NRM_CostX[[#This Row],[Cat3]],-1,0)))</f>
        <v>0.1.2 Contaminated land</v>
      </c>
      <c r="J8" t="str">
        <f ca="1">IF(NRM_CostX[[#This Row],[Category]]=3, NRM_CostX[[#This Row],[Code]] &amp; " " &amp; NRM_CostX[[#This Row],[Description]], IF(OR(NRM_CostX[[#This Row],[Category]] = 1, NRM_CostX[[#This Row],[Category]] = 0,NRM_CostX[[#This Row],[Category]] = 2 ),  "",OFFSET(NRM_CostX[[#This Row],[Cat4]],-1,0)))</f>
        <v/>
      </c>
    </row>
    <row r="9" spans="1:10" x14ac:dyDescent="0.35">
      <c r="A9" t="s">
        <v>248</v>
      </c>
      <c r="B9" t="s">
        <v>249</v>
      </c>
      <c r="D9">
        <v>0</v>
      </c>
      <c r="E9" t="str">
        <f t="shared" si="0"/>
        <v>A0.1.2.1</v>
      </c>
      <c r="F9">
        <f>LEN(NRM_CostX[[#This Row],[Code2]])-LEN(SUBSTITUTE(NRM_CostX[[#This Row],[Code2]],".",""))</f>
        <v>3</v>
      </c>
      <c r="G9" t="str">
        <f ca="1">IF(NRM_CostX[[#This Row],[Category]]=0, NRM_CostX[[#This Row],[Code]] &amp; " " &amp; NRM_CostX[[#This Row],[Description]], OFFSET(NRM_CostX[[#This Row],[Cat1]],-1,0))</f>
        <v>0 FACILITATING WORKS</v>
      </c>
      <c r="H9" t="str">
        <f ca="1">IF(NRM_CostX[[#This Row],[Category]]=1, NRM_CostX[[#This Row],[Code]] &amp; " " &amp; NRM_CostX[[#This Row],[Description]], IF(NRM_CostX[[#This Row],[Category]] = 0, "", OFFSET(NRM_CostX[[#This Row],[Cat2]],-1,0)))</f>
        <v>0.1 Toxic/hazardous/contaminated material treatment</v>
      </c>
      <c r="I9" t="str">
        <f ca="1">IF(NRM_CostX[[#This Row],[Category]]=2, NRM_CostX[[#This Row],[Code]] &amp; " " &amp; NRM_CostX[[#This Row],[Description]], IF(OR(NRM_CostX[[#This Row],[Category]] = 1, NRM_CostX[[#This Row],[Category]] = 0),  "",OFFSET(NRM_CostX[[#This Row],[Cat3]],-1,0)))</f>
        <v>0.1.2 Contaminated land</v>
      </c>
      <c r="J9" t="str">
        <f ca="1">IF(NRM_CostX[[#This Row],[Category]]=3, NRM_CostX[[#This Row],[Code]] &amp; " " &amp; NRM_CostX[[#This Row],[Description]], IF(OR(NRM_CostX[[#This Row],[Category]] = 1, NRM_CostX[[#This Row],[Category]] = 0,NRM_CostX[[#This Row],[Category]] = 2 ),  "",OFFSET(NRM_CostX[[#This Row],[Cat4]],-1,0)))</f>
        <v>0.1.2.1 Contaminated ground material removal: details to be stated.</v>
      </c>
    </row>
    <row r="10" spans="1:10" x14ac:dyDescent="0.35">
      <c r="A10" t="s">
        <v>250</v>
      </c>
      <c r="B10" t="s">
        <v>251</v>
      </c>
      <c r="D10">
        <v>0</v>
      </c>
      <c r="E10" t="str">
        <f t="shared" si="0"/>
        <v>A0.1.2.2</v>
      </c>
      <c r="F10">
        <f>LEN(NRM_CostX[[#This Row],[Code2]])-LEN(SUBSTITUTE(NRM_CostX[[#This Row],[Code2]],".",""))</f>
        <v>3</v>
      </c>
      <c r="G10" t="str">
        <f ca="1">IF(NRM_CostX[[#This Row],[Category]]=0, NRM_CostX[[#This Row],[Code]] &amp; " " &amp; NRM_CostX[[#This Row],[Description]], OFFSET(NRM_CostX[[#This Row],[Cat1]],-1,0))</f>
        <v>0 FACILITATING WORKS</v>
      </c>
      <c r="H10" t="str">
        <f ca="1">IF(NRM_CostX[[#This Row],[Category]]=1, NRM_CostX[[#This Row],[Code]] &amp; " " &amp; NRM_CostX[[#This Row],[Description]], IF(NRM_CostX[[#This Row],[Category]] = 0, "", OFFSET(NRM_CostX[[#This Row],[Cat2]],-1,0)))</f>
        <v>0.1 Toxic/hazardous/contaminated material treatment</v>
      </c>
      <c r="I10" t="str">
        <f ca="1">IF(NRM_CostX[[#This Row],[Category]]=2, NRM_CostX[[#This Row],[Code]] &amp; " " &amp; NRM_CostX[[#This Row],[Description]], IF(OR(NRM_CostX[[#This Row],[Category]] = 1, NRM_CostX[[#This Row],[Category]] = 0),  "",OFFSET(NRM_CostX[[#This Row],[Cat3]],-1,0)))</f>
        <v>0.1.2 Contaminated land</v>
      </c>
      <c r="J10" t="str">
        <f ca="1">IF(NRM_CostX[[#This Row],[Category]]=3, NRM_CostX[[#This Row],[Code]] &amp; " " &amp; NRM_CostX[[#This Row],[Description]], IF(OR(NRM_CostX[[#This Row],[Category]] = 1, NRM_CostX[[#This Row],[Category]] = 0,NRM_CostX[[#This Row],[Category]] = 2 ),  "",OFFSET(NRM_CostX[[#This Row],[Cat4]],-1,0)))</f>
        <v>0.1.2.2 Contaminated ground material treatment: details to be stated.</v>
      </c>
    </row>
    <row r="11" spans="1:10" x14ac:dyDescent="0.35">
      <c r="A11" t="s">
        <v>252</v>
      </c>
      <c r="B11" t="s">
        <v>253</v>
      </c>
      <c r="D11">
        <v>0</v>
      </c>
      <c r="E11" t="str">
        <f t="shared" si="0"/>
        <v>A0.1.3</v>
      </c>
      <c r="F11">
        <f>LEN(NRM_CostX[[#This Row],[Code2]])-LEN(SUBSTITUTE(NRM_CostX[[#This Row],[Code2]],".",""))</f>
        <v>2</v>
      </c>
      <c r="G11" t="str">
        <f ca="1">IF(NRM_CostX[[#This Row],[Category]]=0, NRM_CostX[[#This Row],[Code]] &amp; " " &amp; NRM_CostX[[#This Row],[Description]], OFFSET(NRM_CostX[[#This Row],[Cat1]],-1,0))</f>
        <v>0 FACILITATING WORKS</v>
      </c>
      <c r="H11" t="str">
        <f ca="1">IF(NRM_CostX[[#This Row],[Category]]=1, NRM_CostX[[#This Row],[Code]] &amp; " " &amp; NRM_CostX[[#This Row],[Description]], IF(NRM_CostX[[#This Row],[Category]] = 0, "", OFFSET(NRM_CostX[[#This Row],[Cat2]],-1,0)))</f>
        <v>0.1 Toxic/hazardous/contaminated material treatment</v>
      </c>
      <c r="I11" t="str">
        <f ca="1">IF(NRM_CostX[[#This Row],[Category]]=2, NRM_CostX[[#This Row],[Code]] &amp; " " &amp; NRM_CostX[[#This Row],[Description]], IF(OR(NRM_CostX[[#This Row],[Category]] = 1, NRM_CostX[[#This Row],[Category]] = 0),  "",OFFSET(NRM_CostX[[#This Row],[Cat3]],-1,0)))</f>
        <v>0.1.3 Eradication of plant growth</v>
      </c>
      <c r="J11" t="str">
        <f ca="1">IF(NRM_CostX[[#This Row],[Category]]=3, NRM_CostX[[#This Row],[Code]] &amp; " " &amp; NRM_CostX[[#This Row],[Description]], IF(OR(NRM_CostX[[#This Row],[Category]] = 1, NRM_CostX[[#This Row],[Category]] = 0,NRM_CostX[[#This Row],[Category]] = 2 ),  "",OFFSET(NRM_CostX[[#This Row],[Cat4]],-1,0)))</f>
        <v/>
      </c>
    </row>
    <row r="12" spans="1:10" x14ac:dyDescent="0.35">
      <c r="A12" t="s">
        <v>254</v>
      </c>
      <c r="B12" t="s">
        <v>255</v>
      </c>
      <c r="D12">
        <v>0</v>
      </c>
      <c r="E12" t="str">
        <f t="shared" si="0"/>
        <v>A0.1.3.1</v>
      </c>
      <c r="F12">
        <f>LEN(NRM_CostX[[#This Row],[Code2]])-LEN(SUBSTITUTE(NRM_CostX[[#This Row],[Code2]],".",""))</f>
        <v>3</v>
      </c>
      <c r="G12" t="str">
        <f ca="1">IF(NRM_CostX[[#This Row],[Category]]=0, NRM_CostX[[#This Row],[Code]] &amp; " " &amp; NRM_CostX[[#This Row],[Description]], OFFSET(NRM_CostX[[#This Row],[Cat1]],-1,0))</f>
        <v>0 FACILITATING WORKS</v>
      </c>
      <c r="H12" t="str">
        <f ca="1">IF(NRM_CostX[[#This Row],[Category]]=1, NRM_CostX[[#This Row],[Code]] &amp; " " &amp; NRM_CostX[[#This Row],[Description]], IF(NRM_CostX[[#This Row],[Category]] = 0, "", OFFSET(NRM_CostX[[#This Row],[Cat2]],-1,0)))</f>
        <v>0.1 Toxic/hazardous/contaminated material treatment</v>
      </c>
      <c r="I12" t="str">
        <f ca="1">IF(NRM_CostX[[#This Row],[Category]]=2, NRM_CostX[[#This Row],[Code]] &amp; " " &amp; NRM_CostX[[#This Row],[Description]], IF(OR(NRM_CostX[[#This Row],[Category]] = 1, NRM_CostX[[#This Row],[Category]] = 0),  "",OFFSET(NRM_CostX[[#This Row],[Cat3]],-1,0)))</f>
        <v>0.1.3 Eradication of plant growth</v>
      </c>
      <c r="J12" t="str">
        <f ca="1">IF(NRM_CostX[[#This Row],[Category]]=3, NRM_CostX[[#This Row],[Code]] &amp; " " &amp; NRM_CostX[[#This Row],[Description]], IF(OR(NRM_CostX[[#This Row],[Category]] = 1, NRM_CostX[[#This Row],[Category]] = 0,NRM_CostX[[#This Row],[Category]] = 2 ),  "",OFFSET(NRM_CostX[[#This Row],[Cat4]],-1,0)))</f>
        <v>0.1.3.1 Eradication by dig and dump strategy: details to be stated.</v>
      </c>
    </row>
    <row r="13" spans="1:10" x14ac:dyDescent="0.35">
      <c r="A13" t="s">
        <v>256</v>
      </c>
      <c r="B13" t="s">
        <v>257</v>
      </c>
      <c r="D13">
        <v>0</v>
      </c>
      <c r="E13" t="str">
        <f t="shared" si="0"/>
        <v>A0.1.3.2</v>
      </c>
      <c r="F13">
        <f>LEN(NRM_CostX[[#This Row],[Code2]])-LEN(SUBSTITUTE(NRM_CostX[[#This Row],[Code2]],".",""))</f>
        <v>3</v>
      </c>
      <c r="G13" t="str">
        <f ca="1">IF(NRM_CostX[[#This Row],[Category]]=0, NRM_CostX[[#This Row],[Code]] &amp; " " &amp; NRM_CostX[[#This Row],[Description]], OFFSET(NRM_CostX[[#This Row],[Cat1]],-1,0))</f>
        <v>0 FACILITATING WORKS</v>
      </c>
      <c r="H13" t="str">
        <f ca="1">IF(NRM_CostX[[#This Row],[Category]]=1, NRM_CostX[[#This Row],[Code]] &amp; " " &amp; NRM_CostX[[#This Row],[Description]], IF(NRM_CostX[[#This Row],[Category]] = 0, "", OFFSET(NRM_CostX[[#This Row],[Cat2]],-1,0)))</f>
        <v>0.1 Toxic/hazardous/contaminated material treatment</v>
      </c>
      <c r="I13" t="str">
        <f ca="1">IF(NRM_CostX[[#This Row],[Category]]=2, NRM_CostX[[#This Row],[Code]] &amp; " " &amp; NRM_CostX[[#This Row],[Description]], IF(OR(NRM_CostX[[#This Row],[Category]] = 1, NRM_CostX[[#This Row],[Category]] = 0),  "",OFFSET(NRM_CostX[[#This Row],[Cat3]],-1,0)))</f>
        <v>0.1.3 Eradication of plant growth</v>
      </c>
      <c r="J13" t="str">
        <f ca="1">IF(NRM_CostX[[#This Row],[Category]]=3, NRM_CostX[[#This Row],[Code]] &amp; " " &amp; NRM_CostX[[#This Row],[Description]], IF(OR(NRM_CostX[[#This Row],[Category]] = 1, NRM_CostX[[#This Row],[Category]] = 0,NRM_CostX[[#This Row],[Category]] = 2 ),  "",OFFSET(NRM_CostX[[#This Row],[Cat4]],-1,0)))</f>
        <v>0.1.3.2 Eradication by chemical treatment: details to be stated.</v>
      </c>
    </row>
    <row r="14" spans="1:10" x14ac:dyDescent="0.35">
      <c r="A14" t="s">
        <v>258</v>
      </c>
      <c r="B14" t="s">
        <v>259</v>
      </c>
      <c r="D14">
        <v>0</v>
      </c>
      <c r="E14" t="str">
        <f t="shared" si="0"/>
        <v>A0.2</v>
      </c>
      <c r="F14">
        <f>LEN(NRM_CostX[[#This Row],[Code2]])-LEN(SUBSTITUTE(NRM_CostX[[#This Row],[Code2]],".",""))</f>
        <v>1</v>
      </c>
      <c r="G14" t="str">
        <f ca="1">IF(NRM_CostX[[#This Row],[Category]]=0, NRM_CostX[[#This Row],[Code]] &amp; " " &amp; NRM_CostX[[#This Row],[Description]], OFFSET(NRM_CostX[[#This Row],[Cat1]],-1,0))</f>
        <v>0 FACILITATING WORKS</v>
      </c>
      <c r="H14" t="str">
        <f ca="1">IF(NRM_CostX[[#This Row],[Category]]=1, NRM_CostX[[#This Row],[Code]] &amp; " " &amp; NRM_CostX[[#This Row],[Description]], IF(NRM_CostX[[#This Row],[Category]] = 0, "", OFFSET(NRM_CostX[[#This Row],[Cat2]],-1,0)))</f>
        <v>0.2 Major demolition works</v>
      </c>
      <c r="I14" t="str">
        <f ca="1">IF(NRM_CostX[[#This Row],[Category]]=2, NRM_CostX[[#This Row],[Code]] &amp; " " &amp; NRM_CostX[[#This Row],[Description]], IF(OR(NRM_CostX[[#This Row],[Category]] = 1, NRM_CostX[[#This Row],[Category]] = 0),  "",OFFSET(NRM_CostX[[#This Row],[Cat3]],-1,0)))</f>
        <v/>
      </c>
      <c r="J14" t="str">
        <f ca="1">IF(NRM_CostX[[#This Row],[Category]]=3, NRM_CostX[[#This Row],[Code]] &amp; " " &amp; NRM_CostX[[#This Row],[Description]], IF(OR(NRM_CostX[[#This Row],[Category]] = 1, NRM_CostX[[#This Row],[Category]] = 0,NRM_CostX[[#This Row],[Category]] = 2 ),  "",OFFSET(NRM_CostX[[#This Row],[Cat4]],-1,0)))</f>
        <v/>
      </c>
    </row>
    <row r="15" spans="1:10" x14ac:dyDescent="0.35">
      <c r="A15" t="s">
        <v>260</v>
      </c>
      <c r="B15" t="s">
        <v>261</v>
      </c>
      <c r="D15">
        <v>0</v>
      </c>
      <c r="E15" t="str">
        <f t="shared" si="0"/>
        <v>A0.2.1</v>
      </c>
      <c r="F15">
        <f>LEN(NRM_CostX[[#This Row],[Code2]])-LEN(SUBSTITUTE(NRM_CostX[[#This Row],[Code2]],".",""))</f>
        <v>2</v>
      </c>
      <c r="G15" t="str">
        <f ca="1">IF(NRM_CostX[[#This Row],[Category]]=0, NRM_CostX[[#This Row],[Code]] &amp; " " &amp; NRM_CostX[[#This Row],[Description]], OFFSET(NRM_CostX[[#This Row],[Cat1]],-1,0))</f>
        <v>0 FACILITATING WORKS</v>
      </c>
      <c r="H15" t="str">
        <f ca="1">IF(NRM_CostX[[#This Row],[Category]]=1, NRM_CostX[[#This Row],[Code]] &amp; " " &amp; NRM_CostX[[#This Row],[Description]], IF(NRM_CostX[[#This Row],[Category]] = 0, "", OFFSET(NRM_CostX[[#This Row],[Cat2]],-1,0)))</f>
        <v>0.2 Major demolition works</v>
      </c>
      <c r="I15" t="str">
        <f ca="1">IF(NRM_CostX[[#This Row],[Category]]=2, NRM_CostX[[#This Row],[Code]] &amp; " " &amp; NRM_CostX[[#This Row],[Description]], IF(OR(NRM_CostX[[#This Row],[Category]] = 1, NRM_CostX[[#This Row],[Category]] = 0),  "",OFFSET(NRM_CostX[[#This Row],[Cat3]],-1,0)))</f>
        <v>0.2.1 Demolition works</v>
      </c>
      <c r="J15" t="str">
        <f ca="1">IF(NRM_CostX[[#This Row],[Category]]=3, NRM_CostX[[#This Row],[Code]] &amp; " " &amp; NRM_CostX[[#This Row],[Description]], IF(OR(NRM_CostX[[#This Row],[Category]] = 1, NRM_CostX[[#This Row],[Category]] = 0,NRM_CostX[[#This Row],[Category]] = 2 ),  "",OFFSET(NRM_CostX[[#This Row],[Cat4]],-1,0)))</f>
        <v/>
      </c>
    </row>
    <row r="16" spans="1:10" x14ac:dyDescent="0.35">
      <c r="A16" t="s">
        <v>262</v>
      </c>
      <c r="B16" t="s">
        <v>263</v>
      </c>
      <c r="D16">
        <v>0</v>
      </c>
      <c r="E16" t="str">
        <f t="shared" si="0"/>
        <v>A0.2.1.1</v>
      </c>
      <c r="F16">
        <f>LEN(NRM_CostX[[#This Row],[Code2]])-LEN(SUBSTITUTE(NRM_CostX[[#This Row],[Code2]],".",""))</f>
        <v>3</v>
      </c>
      <c r="G16" t="str">
        <f ca="1">IF(NRM_CostX[[#This Row],[Category]]=0, NRM_CostX[[#This Row],[Code]] &amp; " " &amp; NRM_CostX[[#This Row],[Description]], OFFSET(NRM_CostX[[#This Row],[Cat1]],-1,0))</f>
        <v>0 FACILITATING WORKS</v>
      </c>
      <c r="H16" t="str">
        <f ca="1">IF(NRM_CostX[[#This Row],[Category]]=1, NRM_CostX[[#This Row],[Code]] &amp; " " &amp; NRM_CostX[[#This Row],[Description]], IF(NRM_CostX[[#This Row],[Category]] = 0, "", OFFSET(NRM_CostX[[#This Row],[Cat2]],-1,0)))</f>
        <v>0.2 Major demolition works</v>
      </c>
      <c r="I16" t="str">
        <f ca="1">IF(NRM_CostX[[#This Row],[Category]]=2, NRM_CostX[[#This Row],[Code]] &amp; " " &amp; NRM_CostX[[#This Row],[Description]], IF(OR(NRM_CostX[[#This Row],[Category]] = 1, NRM_CostX[[#This Row],[Category]] = 0),  "",OFFSET(NRM_CostX[[#This Row],[Cat3]],-1,0)))</f>
        <v>0.2.1 Demolition works</v>
      </c>
      <c r="J16" t="str">
        <f ca="1">IF(NRM_CostX[[#This Row],[Category]]=3, NRM_CostX[[#This Row],[Code]] &amp; " " &amp; NRM_CostX[[#This Row],[Description]], IF(OR(NRM_CostX[[#This Row],[Category]] = 1, NRM_CostX[[#This Row],[Category]] = 0,NRM_CostX[[#This Row],[Category]] = 2 ),  "",OFFSET(NRM_CostX[[#This Row],[Cat4]],-1,0)))</f>
        <v>0.2.1.1 Demolition of entire buildings: details to be stated.</v>
      </c>
    </row>
    <row r="17" spans="1:10" x14ac:dyDescent="0.35">
      <c r="A17" t="s">
        <v>264</v>
      </c>
      <c r="B17" t="s">
        <v>265</v>
      </c>
      <c r="D17">
        <v>0</v>
      </c>
      <c r="E17" t="str">
        <f t="shared" si="0"/>
        <v>A0.2.1.2</v>
      </c>
      <c r="F17">
        <f>LEN(NRM_CostX[[#This Row],[Code2]])-LEN(SUBSTITUTE(NRM_CostX[[#This Row],[Code2]],".",""))</f>
        <v>3</v>
      </c>
      <c r="G17" t="str">
        <f ca="1">IF(NRM_CostX[[#This Row],[Category]]=0, NRM_CostX[[#This Row],[Code]] &amp; " " &amp; NRM_CostX[[#This Row],[Description]], OFFSET(NRM_CostX[[#This Row],[Cat1]],-1,0))</f>
        <v>0 FACILITATING WORKS</v>
      </c>
      <c r="H17" t="str">
        <f ca="1">IF(NRM_CostX[[#This Row],[Category]]=1, NRM_CostX[[#This Row],[Code]] &amp; " " &amp; NRM_CostX[[#This Row],[Description]], IF(NRM_CostX[[#This Row],[Category]] = 0, "", OFFSET(NRM_CostX[[#This Row],[Cat2]],-1,0)))</f>
        <v>0.2 Major demolition works</v>
      </c>
      <c r="I17" t="str">
        <f ca="1">IF(NRM_CostX[[#This Row],[Category]]=2, NRM_CostX[[#This Row],[Code]] &amp; " " &amp; NRM_CostX[[#This Row],[Description]], IF(OR(NRM_CostX[[#This Row],[Category]] = 1, NRM_CostX[[#This Row],[Category]] = 0),  "",OFFSET(NRM_CostX[[#This Row],[Cat3]],-1,0)))</f>
        <v>0.2.1 Demolition works</v>
      </c>
      <c r="J17" t="str">
        <f ca="1">IF(NRM_CostX[[#This Row],[Category]]=3, NRM_CostX[[#This Row],[Code]] &amp; " " &amp; NRM_CostX[[#This Row],[Description]], IF(OR(NRM_CostX[[#This Row],[Category]] = 1, NRM_CostX[[#This Row],[Category]] = 0,NRM_CostX[[#This Row],[Category]] = 2 ),  "",OFFSET(NRM_CostX[[#This Row],[Cat4]],-1,0)))</f>
        <v>0.2.1.2 Demolition of major parts of existing buildings: details to be stated.</v>
      </c>
    </row>
    <row r="18" spans="1:10" x14ac:dyDescent="0.35">
      <c r="A18" t="s">
        <v>266</v>
      </c>
      <c r="B18" t="s">
        <v>267</v>
      </c>
      <c r="D18">
        <v>0</v>
      </c>
      <c r="E18" t="str">
        <f t="shared" si="0"/>
        <v>A0.2.1.3</v>
      </c>
      <c r="F18">
        <f>LEN(NRM_CostX[[#This Row],[Code2]])-LEN(SUBSTITUTE(NRM_CostX[[#This Row],[Code2]],".",""))</f>
        <v>3</v>
      </c>
      <c r="G18" t="str">
        <f ca="1">IF(NRM_CostX[[#This Row],[Category]]=0, NRM_CostX[[#This Row],[Code]] &amp; " " &amp; NRM_CostX[[#This Row],[Description]], OFFSET(NRM_CostX[[#This Row],[Cat1]],-1,0))</f>
        <v>0 FACILITATING WORKS</v>
      </c>
      <c r="H18" t="str">
        <f ca="1">IF(NRM_CostX[[#This Row],[Category]]=1, NRM_CostX[[#This Row],[Code]] &amp; " " &amp; NRM_CostX[[#This Row],[Description]], IF(NRM_CostX[[#This Row],[Category]] = 0, "", OFFSET(NRM_CostX[[#This Row],[Cat2]],-1,0)))</f>
        <v>0.2 Major demolition works</v>
      </c>
      <c r="I18" t="str">
        <f ca="1">IF(NRM_CostX[[#This Row],[Category]]=2, NRM_CostX[[#This Row],[Code]] &amp; " " &amp; NRM_CostX[[#This Row],[Description]], IF(OR(NRM_CostX[[#This Row],[Category]] = 1, NRM_CostX[[#This Row],[Category]] = 0),  "",OFFSET(NRM_CostX[[#This Row],[Cat3]],-1,0)))</f>
        <v>0.2.1 Demolition works</v>
      </c>
      <c r="J18" t="str">
        <f ca="1">IF(NRM_CostX[[#This Row],[Category]]=3, NRM_CostX[[#This Row],[Code]] &amp; " " &amp; NRM_CostX[[#This Row],[Description]], IF(OR(NRM_CostX[[#This Row],[Category]] = 1, NRM_CostX[[#This Row],[Category]] = 0,NRM_CostX[[#This Row],[Category]] = 2 ),  "",OFFSET(NRM_CostX[[#This Row],[Cat4]],-1,0)))</f>
        <v>0.2.1.3 Temporary propping to existing basement retaining walls: details, including type of material, whether single or double props, type of anchor blocks/foundations, to be stated.</v>
      </c>
    </row>
    <row r="19" spans="1:10" x14ac:dyDescent="0.35">
      <c r="A19" t="s">
        <v>268</v>
      </c>
      <c r="B19" t="s">
        <v>269</v>
      </c>
      <c r="D19">
        <v>0</v>
      </c>
      <c r="E19" t="str">
        <f t="shared" si="0"/>
        <v>A0.2.1.4</v>
      </c>
      <c r="F19">
        <f>LEN(NRM_CostX[[#This Row],[Code2]])-LEN(SUBSTITUTE(NRM_CostX[[#This Row],[Code2]],".",""))</f>
        <v>3</v>
      </c>
      <c r="G19" t="str">
        <f ca="1">IF(NRM_CostX[[#This Row],[Category]]=0, NRM_CostX[[#This Row],[Code]] &amp; " " &amp; NRM_CostX[[#This Row],[Description]], OFFSET(NRM_CostX[[#This Row],[Cat1]],-1,0))</f>
        <v>0 FACILITATING WORKS</v>
      </c>
      <c r="H19" t="str">
        <f ca="1">IF(NRM_CostX[[#This Row],[Category]]=1, NRM_CostX[[#This Row],[Code]] &amp; " " &amp; NRM_CostX[[#This Row],[Description]], IF(NRM_CostX[[#This Row],[Category]] = 0, "", OFFSET(NRM_CostX[[#This Row],[Cat2]],-1,0)))</f>
        <v>0.2 Major demolition works</v>
      </c>
      <c r="I19" t="str">
        <f ca="1">IF(NRM_CostX[[#This Row],[Category]]=2, NRM_CostX[[#This Row],[Code]] &amp; " " &amp; NRM_CostX[[#This Row],[Description]], IF(OR(NRM_CostX[[#This Row],[Category]] = 1, NRM_CostX[[#This Row],[Category]] = 0),  "",OFFSET(NRM_CostX[[#This Row],[Cat3]],-1,0)))</f>
        <v>0.2.1 Demolition works</v>
      </c>
      <c r="J19" t="str">
        <f ca="1">IF(NRM_CostX[[#This Row],[Category]]=3, NRM_CostX[[#This Row],[Code]] &amp; " " &amp; NRM_CostX[[#This Row],[Description]], IF(OR(NRM_CostX[[#This Row],[Category]] = 1, NRM_CostX[[#This Row],[Category]] = 0,NRM_CostX[[#This Row],[Category]] = 2 ),  "",OFFSET(NRM_CostX[[#This Row],[Cat4]],-1,0)))</f>
        <v>0.2.1.4 Extra over temporary propping for providing wailings: details, including type of material, to be stated.</v>
      </c>
    </row>
    <row r="20" spans="1:10" x14ac:dyDescent="0.35">
      <c r="A20" t="s">
        <v>270</v>
      </c>
      <c r="B20" t="s">
        <v>271</v>
      </c>
      <c r="D20">
        <v>0</v>
      </c>
      <c r="E20" t="str">
        <f t="shared" si="0"/>
        <v>A0.2.1.5</v>
      </c>
      <c r="F20">
        <f>LEN(NRM_CostX[[#This Row],[Code2]])-LEN(SUBSTITUTE(NRM_CostX[[#This Row],[Code2]],".",""))</f>
        <v>3</v>
      </c>
      <c r="G20" t="str">
        <f ca="1">IF(NRM_CostX[[#This Row],[Category]]=0, NRM_CostX[[#This Row],[Code]] &amp; " " &amp; NRM_CostX[[#This Row],[Description]], OFFSET(NRM_CostX[[#This Row],[Cat1]],-1,0))</f>
        <v>0 FACILITATING WORKS</v>
      </c>
      <c r="H20" t="str">
        <f ca="1">IF(NRM_CostX[[#This Row],[Category]]=1, NRM_CostX[[#This Row],[Code]] &amp; " " &amp; NRM_CostX[[#This Row],[Description]], IF(NRM_CostX[[#This Row],[Category]] = 0, "", OFFSET(NRM_CostX[[#This Row],[Cat2]],-1,0)))</f>
        <v>0.2 Major demolition works</v>
      </c>
      <c r="I20" t="str">
        <f ca="1">IF(NRM_CostX[[#This Row],[Category]]=2, NRM_CostX[[#This Row],[Code]] &amp; " " &amp; NRM_CostX[[#This Row],[Description]], IF(OR(NRM_CostX[[#This Row],[Category]] = 1, NRM_CostX[[#This Row],[Category]] = 0),  "",OFFSET(NRM_CostX[[#This Row],[Cat3]],-1,0)))</f>
        <v>0.2.1 Demolition works</v>
      </c>
      <c r="J20" t="str">
        <f ca="1">IF(NRM_CostX[[#This Row],[Category]]=3, NRM_CostX[[#This Row],[Code]] &amp; " " &amp; NRM_CostX[[#This Row],[Description]], IF(OR(NRM_CostX[[#This Row],[Category]] = 1, NRM_CostX[[#This Row],[Category]] = 0,NRM_CostX[[#This Row],[Category]] = 2 ),  "",OFFSET(NRM_CostX[[#This Row],[Cat4]],-1,0)))</f>
        <v>0.2.1.5 Periodic technical inspections of temporary propping: details to be stated.</v>
      </c>
    </row>
    <row r="21" spans="1:10" x14ac:dyDescent="0.35">
      <c r="A21" t="s">
        <v>272</v>
      </c>
      <c r="B21" t="s">
        <v>273</v>
      </c>
      <c r="D21">
        <v>0</v>
      </c>
      <c r="E21" t="str">
        <f t="shared" si="0"/>
        <v>A0.2.1.6</v>
      </c>
      <c r="F21">
        <f>LEN(NRM_CostX[[#This Row],[Code2]])-LEN(SUBSTITUTE(NRM_CostX[[#This Row],[Code2]],".",""))</f>
        <v>3</v>
      </c>
      <c r="G21" t="str">
        <f ca="1">IF(NRM_CostX[[#This Row],[Category]]=0, NRM_CostX[[#This Row],[Code]] &amp; " " &amp; NRM_CostX[[#This Row],[Description]], OFFSET(NRM_CostX[[#This Row],[Cat1]],-1,0))</f>
        <v>0 FACILITATING WORKS</v>
      </c>
      <c r="H21" t="str">
        <f ca="1">IF(NRM_CostX[[#This Row],[Category]]=1, NRM_CostX[[#This Row],[Code]] &amp; " " &amp; NRM_CostX[[#This Row],[Description]], IF(NRM_CostX[[#This Row],[Category]] = 0, "", OFFSET(NRM_CostX[[#This Row],[Cat2]],-1,0)))</f>
        <v>0.2 Major demolition works</v>
      </c>
      <c r="I21" t="str">
        <f ca="1">IF(NRM_CostX[[#This Row],[Category]]=2, NRM_CostX[[#This Row],[Code]] &amp; " " &amp; NRM_CostX[[#This Row],[Description]], IF(OR(NRM_CostX[[#This Row],[Category]] = 1, NRM_CostX[[#This Row],[Category]] = 0),  "",OFFSET(NRM_CostX[[#This Row],[Cat3]],-1,0)))</f>
        <v>0.2.1 Demolition works</v>
      </c>
      <c r="J21" t="str">
        <f ca="1">IF(NRM_CostX[[#This Row],[Category]]=3, NRM_CostX[[#This Row],[Code]] &amp; " " &amp; NRM_CostX[[#This Row],[Description]], IF(OR(NRM_CostX[[#This Row],[Category]] = 1, NRM_CostX[[#This Row],[Category]] = 0,NRM_CostX[[#This Row],[Category]] = 2 ),  "",OFFSET(NRM_CostX[[#This Row],[Cat4]],-1,0)))</f>
        <v>0.2.1.6 Returning to site to reposition temporary props: details, including type of material, whether single or double props, type of anchor blocks/foundations (if new required), to be stated.</v>
      </c>
    </row>
    <row r="22" spans="1:10" x14ac:dyDescent="0.35">
      <c r="A22" t="s">
        <v>274</v>
      </c>
      <c r="B22" t="s">
        <v>275</v>
      </c>
      <c r="D22">
        <v>0</v>
      </c>
      <c r="E22" t="str">
        <f t="shared" si="0"/>
        <v>A0.2.1.7</v>
      </c>
      <c r="F22">
        <f>LEN(NRM_CostX[[#This Row],[Code2]])-LEN(SUBSTITUTE(NRM_CostX[[#This Row],[Code2]],".",""))</f>
        <v>3</v>
      </c>
      <c r="G22" t="str">
        <f ca="1">IF(NRM_CostX[[#This Row],[Category]]=0, NRM_CostX[[#This Row],[Code]] &amp; " " &amp; NRM_CostX[[#This Row],[Description]], OFFSET(NRM_CostX[[#This Row],[Cat1]],-1,0))</f>
        <v>0 FACILITATING WORKS</v>
      </c>
      <c r="H22" t="str">
        <f ca="1">IF(NRM_CostX[[#This Row],[Category]]=1, NRM_CostX[[#This Row],[Code]] &amp; " " &amp; NRM_CostX[[#This Row],[Description]], IF(NRM_CostX[[#This Row],[Category]] = 0, "", OFFSET(NRM_CostX[[#This Row],[Cat2]],-1,0)))</f>
        <v>0.2 Major demolition works</v>
      </c>
      <c r="I22" t="str">
        <f ca="1">IF(NRM_CostX[[#This Row],[Category]]=2, NRM_CostX[[#This Row],[Code]] &amp; " " &amp; NRM_CostX[[#This Row],[Description]], IF(OR(NRM_CostX[[#This Row],[Category]] = 1, NRM_CostX[[#This Row],[Category]] = 0),  "",OFFSET(NRM_CostX[[#This Row],[Cat3]],-1,0)))</f>
        <v>0.2.1 Demolition works</v>
      </c>
      <c r="J22" t="str">
        <f ca="1">IF(NRM_CostX[[#This Row],[Category]]=3, NRM_CostX[[#This Row],[Code]] &amp; " " &amp; NRM_CostX[[#This Row],[Description]], IF(OR(NRM_CostX[[#This Row],[Category]] = 1, NRM_CostX[[#This Row],[Category]] = 0,NRM_CostX[[#This Row],[Category]] = 2 ),  "",OFFSET(NRM_CostX[[#This Row],[Cat4]],-1,0)))</f>
        <v>0.2.1.7 Removal of temporary props: details to be stated.</v>
      </c>
    </row>
    <row r="23" spans="1:10" x14ac:dyDescent="0.35">
      <c r="A23" t="s">
        <v>276</v>
      </c>
      <c r="B23" t="s">
        <v>277</v>
      </c>
      <c r="D23">
        <v>0</v>
      </c>
      <c r="E23" t="str">
        <f t="shared" si="0"/>
        <v>A0.2.1.8</v>
      </c>
      <c r="F23">
        <f>LEN(NRM_CostX[[#This Row],[Code2]])-LEN(SUBSTITUTE(NRM_CostX[[#This Row],[Code2]],".",""))</f>
        <v>3</v>
      </c>
      <c r="G23" t="str">
        <f ca="1">IF(NRM_CostX[[#This Row],[Category]]=0, NRM_CostX[[#This Row],[Code]] &amp; " " &amp; NRM_CostX[[#This Row],[Description]], OFFSET(NRM_CostX[[#This Row],[Cat1]],-1,0))</f>
        <v>0 FACILITATING WORKS</v>
      </c>
      <c r="H23" t="str">
        <f ca="1">IF(NRM_CostX[[#This Row],[Category]]=1, NRM_CostX[[#This Row],[Code]] &amp; " " &amp; NRM_CostX[[#This Row],[Description]], IF(NRM_CostX[[#This Row],[Category]] = 0, "", OFFSET(NRM_CostX[[#This Row],[Cat2]],-1,0)))</f>
        <v>0.2 Major demolition works</v>
      </c>
      <c r="I23" t="str">
        <f ca="1">IF(NRM_CostX[[#This Row],[Category]]=2, NRM_CostX[[#This Row],[Code]] &amp; " " &amp; NRM_CostX[[#This Row],[Description]], IF(OR(NRM_CostX[[#This Row],[Category]] = 1, NRM_CostX[[#This Row],[Category]] = 0),  "",OFFSET(NRM_CostX[[#This Row],[Cat3]],-1,0)))</f>
        <v>0.2.1 Demolition works</v>
      </c>
      <c r="J23" t="str">
        <f ca="1">IF(NRM_CostX[[#This Row],[Category]]=3, NRM_CostX[[#This Row],[Code]] &amp; " " &amp; NRM_CostX[[#This Row],[Description]], IF(OR(NRM_CostX[[#This Row],[Category]] = 1, NRM_CostX[[#This Row],[Category]] = 0,NRM_CostX[[#This Row],[Category]] = 2 ),  "",OFFSET(NRM_CostX[[#This Row],[Cat4]],-1,0)))</f>
        <v>0.2.1.8 Removal of wailings: details to be stated.</v>
      </c>
    </row>
    <row r="24" spans="1:10" x14ac:dyDescent="0.35">
      <c r="A24" t="s">
        <v>278</v>
      </c>
      <c r="B24" t="s">
        <v>279</v>
      </c>
      <c r="C24">
        <v>50000</v>
      </c>
      <c r="D24">
        <v>53997</v>
      </c>
      <c r="E24" t="str">
        <f t="shared" si="0"/>
        <v>A0.2.1.9</v>
      </c>
      <c r="F24">
        <f>LEN(NRM_CostX[[#This Row],[Code2]])-LEN(SUBSTITUTE(NRM_CostX[[#This Row],[Code2]],".",""))</f>
        <v>3</v>
      </c>
      <c r="G24" t="str">
        <f ca="1">IF(NRM_CostX[[#This Row],[Category]]=0, NRM_CostX[[#This Row],[Code]] &amp; " " &amp; NRM_CostX[[#This Row],[Description]], OFFSET(NRM_CostX[[#This Row],[Cat1]],-1,0))</f>
        <v>0 FACILITATING WORKS</v>
      </c>
      <c r="H24" t="str">
        <f ca="1">IF(NRM_CostX[[#This Row],[Category]]=1, NRM_CostX[[#This Row],[Code]] &amp; " " &amp; NRM_CostX[[#This Row],[Description]], IF(NRM_CostX[[#This Row],[Category]] = 0, "", OFFSET(NRM_CostX[[#This Row],[Cat2]],-1,0)))</f>
        <v>0.2 Major demolition works</v>
      </c>
      <c r="I24" t="str">
        <f ca="1">IF(NRM_CostX[[#This Row],[Category]]=2, NRM_CostX[[#This Row],[Code]] &amp; " " &amp; NRM_CostX[[#This Row],[Description]], IF(OR(NRM_CostX[[#This Row],[Category]] = 1, NRM_CostX[[#This Row],[Category]] = 0),  "",OFFSET(NRM_CostX[[#This Row],[Cat3]],-1,0)))</f>
        <v>0.2.1 Demolition works</v>
      </c>
      <c r="J24" t="str">
        <f ca="1">IF(NRM_CostX[[#This Row],[Category]]=3, NRM_CostX[[#This Row],[Code]] &amp; " " &amp; NRM_CostX[[#This Row],[Description]], IF(OR(NRM_CostX[[#This Row],[Category]] = 1, NRM_CostX[[#This Row],[Category]] = 0,NRM_CostX[[#This Row],[Category]] = 2 ),  "",OFFSET(NRM_CostX[[#This Row],[Cat4]],-1,0)))</f>
        <v>0.2.1.9 Grubbing up of anchor blocks/foundations to temporary props and infilling voids: details, including type of filling material, size of void to be stated.</v>
      </c>
    </row>
    <row r="25" spans="1:10" x14ac:dyDescent="0.35">
      <c r="A25" t="s">
        <v>280</v>
      </c>
      <c r="B25" t="s">
        <v>281</v>
      </c>
      <c r="D25">
        <v>0</v>
      </c>
      <c r="E25" t="str">
        <f t="shared" si="0"/>
        <v>A0.2.2</v>
      </c>
      <c r="F25">
        <f>LEN(NRM_CostX[[#This Row],[Code2]])-LEN(SUBSTITUTE(NRM_CostX[[#This Row],[Code2]],".",""))</f>
        <v>2</v>
      </c>
      <c r="G25" t="str">
        <f ca="1">IF(NRM_CostX[[#This Row],[Category]]=0, NRM_CostX[[#This Row],[Code]] &amp; " " &amp; NRM_CostX[[#This Row],[Description]], OFFSET(NRM_CostX[[#This Row],[Cat1]],-1,0))</f>
        <v>0 FACILITATING WORKS</v>
      </c>
      <c r="H25" t="str">
        <f ca="1">IF(NRM_CostX[[#This Row],[Category]]=1, NRM_CostX[[#This Row],[Code]] &amp; " " &amp; NRM_CostX[[#This Row],[Description]], IF(NRM_CostX[[#This Row],[Category]] = 0, "", OFFSET(NRM_CostX[[#This Row],[Cat2]],-1,0)))</f>
        <v>0.2 Major demolition works</v>
      </c>
      <c r="I25" t="str">
        <f ca="1">IF(NRM_CostX[[#This Row],[Category]]=2, NRM_CostX[[#This Row],[Code]] &amp; " " &amp; NRM_CostX[[#This Row],[Description]], IF(OR(NRM_CostX[[#This Row],[Category]] = 1, NRM_CostX[[#This Row],[Category]] = 0),  "",OFFSET(NRM_CostX[[#This Row],[Cat3]],-1,0)))</f>
        <v>0.2.2 Soft strip works</v>
      </c>
      <c r="J25" t="str">
        <f ca="1">IF(NRM_CostX[[#This Row],[Category]]=3, NRM_CostX[[#This Row],[Code]] &amp; " " &amp; NRM_CostX[[#This Row],[Description]], IF(OR(NRM_CostX[[#This Row],[Category]] = 1, NRM_CostX[[#This Row],[Category]] = 0,NRM_CostX[[#This Row],[Category]] = 2 ),  "",OFFSET(NRM_CostX[[#This Row],[Cat4]],-1,0)))</f>
        <v/>
      </c>
    </row>
    <row r="26" spans="1:10" x14ac:dyDescent="0.35">
      <c r="A26" t="s">
        <v>282</v>
      </c>
      <c r="B26" t="s">
        <v>283</v>
      </c>
      <c r="D26">
        <v>0</v>
      </c>
      <c r="E26" t="str">
        <f t="shared" si="0"/>
        <v>A0.2.2.1</v>
      </c>
      <c r="F26">
        <f>LEN(NRM_CostX[[#This Row],[Code2]])-LEN(SUBSTITUTE(NRM_CostX[[#This Row],[Code2]],".",""))</f>
        <v>3</v>
      </c>
      <c r="G26" t="str">
        <f ca="1">IF(NRM_CostX[[#This Row],[Category]]=0, NRM_CostX[[#This Row],[Code]] &amp; " " &amp; NRM_CostX[[#This Row],[Description]], OFFSET(NRM_CostX[[#This Row],[Cat1]],-1,0))</f>
        <v>0 FACILITATING WORKS</v>
      </c>
      <c r="H26" t="str">
        <f ca="1">IF(NRM_CostX[[#This Row],[Category]]=1, NRM_CostX[[#This Row],[Code]] &amp; " " &amp; NRM_CostX[[#This Row],[Description]], IF(NRM_CostX[[#This Row],[Category]] = 0, "", OFFSET(NRM_CostX[[#This Row],[Cat2]],-1,0)))</f>
        <v>0.2 Major demolition works</v>
      </c>
      <c r="I26" t="str">
        <f ca="1">IF(NRM_CostX[[#This Row],[Category]]=2, NRM_CostX[[#This Row],[Code]] &amp; " " &amp; NRM_CostX[[#This Row],[Description]], IF(OR(NRM_CostX[[#This Row],[Category]] = 1, NRM_CostX[[#This Row],[Category]] = 0),  "",OFFSET(NRM_CostX[[#This Row],[Cat3]],-1,0)))</f>
        <v>0.2.2 Soft strip works</v>
      </c>
      <c r="J26" t="str">
        <f ca="1">IF(NRM_CostX[[#This Row],[Category]]=3, NRM_CostX[[#This Row],[Code]] &amp; " " &amp; NRM_CostX[[#This Row],[Description]], IF(OR(NRM_CostX[[#This Row],[Category]] = 1, NRM_CostX[[#This Row],[Category]] = 0,NRM_CostX[[#This Row],[Category]] = 2 ),  "",OFFSET(NRM_CostX[[#This Row],[Cat4]],-1,0)))</f>
        <v>0.2.2.1 Preparatory to demolition: extent of works to be stated.</v>
      </c>
    </row>
    <row r="27" spans="1:10" x14ac:dyDescent="0.35">
      <c r="A27" t="s">
        <v>284</v>
      </c>
      <c r="B27" t="s">
        <v>285</v>
      </c>
      <c r="D27">
        <v>0</v>
      </c>
      <c r="E27" t="str">
        <f t="shared" si="0"/>
        <v>A0.2.2.2</v>
      </c>
      <c r="F27">
        <f>LEN(NRM_CostX[[#This Row],[Code2]])-LEN(SUBSTITUTE(NRM_CostX[[#This Row],[Code2]],".",""))</f>
        <v>3</v>
      </c>
      <c r="G27" t="str">
        <f ca="1">IF(NRM_CostX[[#This Row],[Category]]=0, NRM_CostX[[#This Row],[Code]] &amp; " " &amp; NRM_CostX[[#This Row],[Description]], OFFSET(NRM_CostX[[#This Row],[Cat1]],-1,0))</f>
        <v>0 FACILITATING WORKS</v>
      </c>
      <c r="H27" t="str">
        <f ca="1">IF(NRM_CostX[[#This Row],[Category]]=1, NRM_CostX[[#This Row],[Code]] &amp; " " &amp; NRM_CostX[[#This Row],[Description]], IF(NRM_CostX[[#This Row],[Category]] = 0, "", OFFSET(NRM_CostX[[#This Row],[Cat2]],-1,0)))</f>
        <v>0.2 Major demolition works</v>
      </c>
      <c r="I27" t="str">
        <f ca="1">IF(NRM_CostX[[#This Row],[Category]]=2, NRM_CostX[[#This Row],[Code]] &amp; " " &amp; NRM_CostX[[#This Row],[Description]], IF(OR(NRM_CostX[[#This Row],[Category]] = 1, NRM_CostX[[#This Row],[Category]] = 0),  "",OFFSET(NRM_CostX[[#This Row],[Cat3]],-1,0)))</f>
        <v>0.2.2 Soft strip works</v>
      </c>
      <c r="J27" t="str">
        <f ca="1">IF(NRM_CostX[[#This Row],[Category]]=3, NRM_CostX[[#This Row],[Code]] &amp; " " &amp; NRM_CostX[[#This Row],[Description]], IF(OR(NRM_CostX[[#This Row],[Category]] = 1, NRM_CostX[[#This Row],[Category]] = 0,NRM_CostX[[#This Row],[Category]] = 2 ),  "",OFFSET(NRM_CostX[[#This Row],[Cat4]],-1,0)))</f>
        <v>0.2.2.2 Preparatory to refurbishment: extent of works to be stated.</v>
      </c>
    </row>
    <row r="28" spans="1:10" x14ac:dyDescent="0.35">
      <c r="A28" t="s">
        <v>286</v>
      </c>
      <c r="B28" t="s">
        <v>287</v>
      </c>
      <c r="D28">
        <v>0</v>
      </c>
      <c r="E28" t="str">
        <f t="shared" si="0"/>
        <v>A0.3</v>
      </c>
      <c r="F28">
        <f>LEN(NRM_CostX[[#This Row],[Code2]])-LEN(SUBSTITUTE(NRM_CostX[[#This Row],[Code2]],".",""))</f>
        <v>1</v>
      </c>
      <c r="G28" t="str">
        <f ca="1">IF(NRM_CostX[[#This Row],[Category]]=0, NRM_CostX[[#This Row],[Code]] &amp; " " &amp; NRM_CostX[[#This Row],[Description]], OFFSET(NRM_CostX[[#This Row],[Cat1]],-1,0))</f>
        <v>0 FACILITATING WORKS</v>
      </c>
      <c r="H28" t="str">
        <f ca="1">IF(NRM_CostX[[#This Row],[Category]]=1, NRM_CostX[[#This Row],[Code]] &amp; " " &amp; NRM_CostX[[#This Row],[Description]], IF(NRM_CostX[[#This Row],[Category]] = 0, "", OFFSET(NRM_CostX[[#This Row],[Cat2]],-1,0)))</f>
        <v>0.3 Temporary support to adjacent structures</v>
      </c>
      <c r="I28" t="str">
        <f ca="1">IF(NRM_CostX[[#This Row],[Category]]=2, NRM_CostX[[#This Row],[Code]] &amp; " " &amp; NRM_CostX[[#This Row],[Description]], IF(OR(NRM_CostX[[#This Row],[Category]] = 1, NRM_CostX[[#This Row],[Category]] = 0),  "",OFFSET(NRM_CostX[[#This Row],[Cat3]],-1,0)))</f>
        <v/>
      </c>
      <c r="J28" t="str">
        <f ca="1">IF(NRM_CostX[[#This Row],[Category]]=3, NRM_CostX[[#This Row],[Code]] &amp; " " &amp; NRM_CostX[[#This Row],[Description]], IF(OR(NRM_CostX[[#This Row],[Category]] = 1, NRM_CostX[[#This Row],[Category]] = 0,NRM_CostX[[#This Row],[Category]] = 2 ),  "",OFFSET(NRM_CostX[[#This Row],[Cat4]],-1,0)))</f>
        <v/>
      </c>
    </row>
    <row r="29" spans="1:10" x14ac:dyDescent="0.35">
      <c r="A29" t="s">
        <v>286</v>
      </c>
      <c r="B29" t="s">
        <v>287</v>
      </c>
      <c r="D29">
        <v>0</v>
      </c>
      <c r="E29" t="str">
        <f t="shared" si="0"/>
        <v>A0.3</v>
      </c>
      <c r="F29">
        <f>LEN(NRM_CostX[[#This Row],[Code2]])-LEN(SUBSTITUTE(NRM_CostX[[#This Row],[Code2]],".",""))</f>
        <v>1</v>
      </c>
      <c r="G29" t="str">
        <f ca="1">IF(NRM_CostX[[#This Row],[Category]]=0, NRM_CostX[[#This Row],[Code]] &amp; " " &amp; NRM_CostX[[#This Row],[Description]], OFFSET(NRM_CostX[[#This Row],[Cat1]],-1,0))</f>
        <v>0 FACILITATING WORKS</v>
      </c>
      <c r="H29" t="str">
        <f ca="1">IF(NRM_CostX[[#This Row],[Category]]=1, NRM_CostX[[#This Row],[Code]] &amp; " " &amp; NRM_CostX[[#This Row],[Description]], IF(NRM_CostX[[#This Row],[Category]] = 0, "", OFFSET(NRM_CostX[[#This Row],[Cat2]],-1,0)))</f>
        <v>0.3 Temporary support to adjacent structures</v>
      </c>
      <c r="I29" t="str">
        <f ca="1">IF(NRM_CostX[[#This Row],[Category]]=2, NRM_CostX[[#This Row],[Code]] &amp; " " &amp; NRM_CostX[[#This Row],[Description]], IF(OR(NRM_CostX[[#This Row],[Category]] = 1, NRM_CostX[[#This Row],[Category]] = 0),  "",OFFSET(NRM_CostX[[#This Row],[Cat3]],-1,0)))</f>
        <v/>
      </c>
      <c r="J29" t="str">
        <f ca="1">IF(NRM_CostX[[#This Row],[Category]]=3, NRM_CostX[[#This Row],[Code]] &amp; " " &amp; NRM_CostX[[#This Row],[Description]], IF(OR(NRM_CostX[[#This Row],[Category]] = 1, NRM_CostX[[#This Row],[Category]] = 0,NRM_CostX[[#This Row],[Category]] = 2 ),  "",OFFSET(NRM_CostX[[#This Row],[Cat4]],-1,0)))</f>
        <v/>
      </c>
    </row>
    <row r="30" spans="1:10" x14ac:dyDescent="0.35">
      <c r="A30" t="s">
        <v>288</v>
      </c>
      <c r="B30" t="s">
        <v>287</v>
      </c>
      <c r="D30">
        <v>0</v>
      </c>
      <c r="E30" t="str">
        <f t="shared" si="0"/>
        <v>A0.3.1</v>
      </c>
      <c r="F30">
        <f>LEN(NRM_CostX[[#This Row],[Code2]])-LEN(SUBSTITUTE(NRM_CostX[[#This Row],[Code2]],".",""))</f>
        <v>2</v>
      </c>
      <c r="G30" t="str">
        <f ca="1">IF(NRM_CostX[[#This Row],[Category]]=0, NRM_CostX[[#This Row],[Code]] &amp; " " &amp; NRM_CostX[[#This Row],[Description]], OFFSET(NRM_CostX[[#This Row],[Cat1]],-1,0))</f>
        <v>0 FACILITATING WORKS</v>
      </c>
      <c r="H30" t="str">
        <f ca="1">IF(NRM_CostX[[#This Row],[Category]]=1, NRM_CostX[[#This Row],[Code]] &amp; " " &amp; NRM_CostX[[#This Row],[Description]], IF(NRM_CostX[[#This Row],[Category]] = 0, "", OFFSET(NRM_CostX[[#This Row],[Cat2]],-1,0)))</f>
        <v>0.3 Temporary support to adjacent structures</v>
      </c>
      <c r="I30" t="str">
        <f ca="1">IF(NRM_CostX[[#This Row],[Category]]=2, NRM_CostX[[#This Row],[Code]] &amp; " " &amp; NRM_CostX[[#This Row],[Description]], IF(OR(NRM_CostX[[#This Row],[Category]] = 1, NRM_CostX[[#This Row],[Category]] = 0),  "",OFFSET(NRM_CostX[[#This Row],[Cat3]],-1,0)))</f>
        <v>0.3.1 Temporary support to adjacent structures</v>
      </c>
      <c r="J30" t="str">
        <f ca="1">IF(NRM_CostX[[#This Row],[Category]]=3, NRM_CostX[[#This Row],[Code]] &amp; " " &amp; NRM_CostX[[#This Row],[Description]], IF(OR(NRM_CostX[[#This Row],[Category]] = 1, NRM_CostX[[#This Row],[Category]] = 0,NRM_CostX[[#This Row],[Category]] = 2 ),  "",OFFSET(NRM_CostX[[#This Row],[Cat4]],-1,0)))</f>
        <v/>
      </c>
    </row>
    <row r="31" spans="1:10" x14ac:dyDescent="0.35">
      <c r="A31" t="s">
        <v>289</v>
      </c>
      <c r="B31" t="s">
        <v>290</v>
      </c>
      <c r="D31">
        <v>0</v>
      </c>
      <c r="E31" t="str">
        <f t="shared" si="0"/>
        <v>A0.3.1.1</v>
      </c>
      <c r="F31">
        <f>LEN(NRM_CostX[[#This Row],[Code2]])-LEN(SUBSTITUTE(NRM_CostX[[#This Row],[Code2]],".",""))</f>
        <v>3</v>
      </c>
      <c r="G31" t="str">
        <f ca="1">IF(NRM_CostX[[#This Row],[Category]]=0, NRM_CostX[[#This Row],[Code]] &amp; " " &amp; NRM_CostX[[#This Row],[Description]], OFFSET(NRM_CostX[[#This Row],[Cat1]],-1,0))</f>
        <v>0 FACILITATING WORKS</v>
      </c>
      <c r="H31" t="str">
        <f ca="1">IF(NRM_CostX[[#This Row],[Category]]=1, NRM_CostX[[#This Row],[Code]] &amp; " " &amp; NRM_CostX[[#This Row],[Description]], IF(NRM_CostX[[#This Row],[Category]] = 0, "", OFFSET(NRM_CostX[[#This Row],[Cat2]],-1,0)))</f>
        <v>0.3 Temporary support to adjacent structures</v>
      </c>
      <c r="I31" t="str">
        <f ca="1">IF(NRM_CostX[[#This Row],[Category]]=2, NRM_CostX[[#This Row],[Code]] &amp; " " &amp; NRM_CostX[[#This Row],[Description]], IF(OR(NRM_CostX[[#This Row],[Category]] = 1, NRM_CostX[[#This Row],[Category]] = 0),  "",OFFSET(NRM_CostX[[#This Row],[Cat3]],-1,0)))</f>
        <v>0.3.1 Temporary support to adjacent structures</v>
      </c>
      <c r="J31" t="str">
        <f ca="1">IF(NRM_CostX[[#This Row],[Category]]=3, NRM_CostX[[#This Row],[Code]] &amp; " " &amp; NRM_CostX[[#This Row],[Description]], IF(OR(NRM_CostX[[#This Row],[Category]] = 1, NRM_CostX[[#This Row],[Category]] = 0,NRM_CostX[[#This Row],[Category]] = 2 ),  "",OFFSET(NRM_CostX[[#This Row],[Cat4]],-1,0)))</f>
        <v>0.3.1.1 Support structures: details to be stated.</v>
      </c>
    </row>
    <row r="32" spans="1:10" x14ac:dyDescent="0.35">
      <c r="A32" t="s">
        <v>291</v>
      </c>
      <c r="B32" t="s">
        <v>292</v>
      </c>
      <c r="D32">
        <v>0</v>
      </c>
      <c r="E32" t="str">
        <f t="shared" si="0"/>
        <v>A0.3.1.2</v>
      </c>
      <c r="F32">
        <f>LEN(NRM_CostX[[#This Row],[Code2]])-LEN(SUBSTITUTE(NRM_CostX[[#This Row],[Code2]],".",""))</f>
        <v>3</v>
      </c>
      <c r="G32" t="str">
        <f ca="1">IF(NRM_CostX[[#This Row],[Category]]=0, NRM_CostX[[#This Row],[Code]] &amp; " " &amp; NRM_CostX[[#This Row],[Description]], OFFSET(NRM_CostX[[#This Row],[Cat1]],-1,0))</f>
        <v>0 FACILITATING WORKS</v>
      </c>
      <c r="H32" t="str">
        <f ca="1">IF(NRM_CostX[[#This Row],[Category]]=1, NRM_CostX[[#This Row],[Code]] &amp; " " &amp; NRM_CostX[[#This Row],[Description]], IF(NRM_CostX[[#This Row],[Category]] = 0, "", OFFSET(NRM_CostX[[#This Row],[Cat2]],-1,0)))</f>
        <v>0.3 Temporary support to adjacent structures</v>
      </c>
      <c r="I32" t="str">
        <f ca="1">IF(NRM_CostX[[#This Row],[Category]]=2, NRM_CostX[[#This Row],[Code]] &amp; " " &amp; NRM_CostX[[#This Row],[Description]], IF(OR(NRM_CostX[[#This Row],[Category]] = 1, NRM_CostX[[#This Row],[Category]] = 0),  "",OFFSET(NRM_CostX[[#This Row],[Cat3]],-1,0)))</f>
        <v>0.3.1 Temporary support to adjacent structures</v>
      </c>
      <c r="J32" t="str">
        <f ca="1">IF(NRM_CostX[[#This Row],[Category]]=3, NRM_CostX[[#This Row],[Code]] &amp; " " &amp; NRM_CostX[[#This Row],[Description]], IF(OR(NRM_CostX[[#This Row],[Category]] = 1, NRM_CostX[[#This Row],[Category]] = 0,NRM_CostX[[#This Row],[Category]] = 2 ),  "",OFFSET(NRM_CostX[[#This Row],[Cat4]],-1,0)))</f>
        <v>0.3.1.2 Taking down and repositioning support structures: details to be stated.</v>
      </c>
    </row>
    <row r="33" spans="1:10" x14ac:dyDescent="0.35">
      <c r="A33" t="s">
        <v>293</v>
      </c>
      <c r="B33" t="s">
        <v>294</v>
      </c>
      <c r="D33">
        <v>0</v>
      </c>
      <c r="E33" t="str">
        <f t="shared" si="0"/>
        <v>A0.3.1.3</v>
      </c>
      <c r="F33">
        <f>LEN(NRM_CostX[[#This Row],[Code2]])-LEN(SUBSTITUTE(NRM_CostX[[#This Row],[Code2]],".",""))</f>
        <v>3</v>
      </c>
      <c r="G33" t="str">
        <f ca="1">IF(NRM_CostX[[#This Row],[Category]]=0, NRM_CostX[[#This Row],[Code]] &amp; " " &amp; NRM_CostX[[#This Row],[Description]], OFFSET(NRM_CostX[[#This Row],[Cat1]],-1,0))</f>
        <v>0 FACILITATING WORKS</v>
      </c>
      <c r="H33" t="str">
        <f ca="1">IF(NRM_CostX[[#This Row],[Category]]=1, NRM_CostX[[#This Row],[Code]] &amp; " " &amp; NRM_CostX[[#This Row],[Description]], IF(NRM_CostX[[#This Row],[Category]] = 0, "", OFFSET(NRM_CostX[[#This Row],[Cat2]],-1,0)))</f>
        <v>0.3 Temporary support to adjacent structures</v>
      </c>
      <c r="I33" t="str">
        <f ca="1">IF(NRM_CostX[[#This Row],[Category]]=2, NRM_CostX[[#This Row],[Code]] &amp; " " &amp; NRM_CostX[[#This Row],[Description]], IF(OR(NRM_CostX[[#This Row],[Category]] = 1, NRM_CostX[[#This Row],[Category]] = 0),  "",OFFSET(NRM_CostX[[#This Row],[Cat3]],-1,0)))</f>
        <v>0.3.1 Temporary support to adjacent structures</v>
      </c>
      <c r="J33" t="str">
        <f ca="1">IF(NRM_CostX[[#This Row],[Category]]=3, NRM_CostX[[#This Row],[Code]] &amp; " " &amp; NRM_CostX[[#This Row],[Description]], IF(OR(NRM_CostX[[#This Row],[Category]] = 1, NRM_CostX[[#This Row],[Category]] = 0,NRM_CostX[[#This Row],[Category]] = 2 ),  "",OFFSET(NRM_CostX[[#This Row],[Cat4]],-1,0)))</f>
        <v>0.3.1.3 Periodic technical inspections of temporary support structures: details to be stated.</v>
      </c>
    </row>
    <row r="34" spans="1:10" x14ac:dyDescent="0.35">
      <c r="A34" t="s">
        <v>295</v>
      </c>
      <c r="B34" t="s">
        <v>296</v>
      </c>
      <c r="D34">
        <v>0</v>
      </c>
      <c r="E34" t="str">
        <f t="shared" si="0"/>
        <v>A0.3.1.4</v>
      </c>
      <c r="F34">
        <f>LEN(NRM_CostX[[#This Row],[Code2]])-LEN(SUBSTITUTE(NRM_CostX[[#This Row],[Code2]],".",""))</f>
        <v>3</v>
      </c>
      <c r="G34" t="str">
        <f ca="1">IF(NRM_CostX[[#This Row],[Category]]=0, NRM_CostX[[#This Row],[Code]] &amp; " " &amp; NRM_CostX[[#This Row],[Description]], OFFSET(NRM_CostX[[#This Row],[Cat1]],-1,0))</f>
        <v>0 FACILITATING WORKS</v>
      </c>
      <c r="H34" t="str">
        <f ca="1">IF(NRM_CostX[[#This Row],[Category]]=1, NRM_CostX[[#This Row],[Code]] &amp; " " &amp; NRM_CostX[[#This Row],[Description]], IF(NRM_CostX[[#This Row],[Category]] = 0, "", OFFSET(NRM_CostX[[#This Row],[Cat2]],-1,0)))</f>
        <v>0.3 Temporary support to adjacent structures</v>
      </c>
      <c r="I34" t="str">
        <f ca="1">IF(NRM_CostX[[#This Row],[Category]]=2, NRM_CostX[[#This Row],[Code]] &amp; " " &amp; NRM_CostX[[#This Row],[Description]], IF(OR(NRM_CostX[[#This Row],[Category]] = 1, NRM_CostX[[#This Row],[Category]] = 0),  "",OFFSET(NRM_CostX[[#This Row],[Cat3]],-1,0)))</f>
        <v>0.3.1 Temporary support to adjacent structures</v>
      </c>
      <c r="J34" t="str">
        <f ca="1">IF(NRM_CostX[[#This Row],[Category]]=3, NRM_CostX[[#This Row],[Code]] &amp; " " &amp; NRM_CostX[[#This Row],[Description]], IF(OR(NRM_CostX[[#This Row],[Category]] = 1, NRM_CostX[[#This Row],[Category]] = 0,NRM_CostX[[#This Row],[Category]] = 2 ),  "",OFFSET(NRM_CostX[[#This Row],[Cat4]],-1,0)))</f>
        <v>0.3.1.4 Removing support structures: details to be stated.</v>
      </c>
    </row>
    <row r="35" spans="1:10" x14ac:dyDescent="0.35">
      <c r="A35" t="s">
        <v>297</v>
      </c>
      <c r="B35" t="s">
        <v>298</v>
      </c>
      <c r="D35">
        <v>0</v>
      </c>
      <c r="E35" t="str">
        <f t="shared" si="0"/>
        <v>A0.4</v>
      </c>
      <c r="F35">
        <f>LEN(NRM_CostX[[#This Row],[Code2]])-LEN(SUBSTITUTE(NRM_CostX[[#This Row],[Code2]],".",""))</f>
        <v>1</v>
      </c>
      <c r="G35" t="str">
        <f ca="1">IF(NRM_CostX[[#This Row],[Category]]=0, NRM_CostX[[#This Row],[Code]] &amp; " " &amp; NRM_CostX[[#This Row],[Description]], OFFSET(NRM_CostX[[#This Row],[Cat1]],-1,0))</f>
        <v>0 FACILITATING WORKS</v>
      </c>
      <c r="H35" t="str">
        <f ca="1">IF(NRM_CostX[[#This Row],[Category]]=1, NRM_CostX[[#This Row],[Code]] &amp; " " &amp; NRM_CostX[[#This Row],[Description]], IF(NRM_CostX[[#This Row],[Category]] = 0, "", OFFSET(NRM_CostX[[#This Row],[Cat2]],-1,0)))</f>
        <v>0.4 Specialist groundworks</v>
      </c>
      <c r="I35" t="str">
        <f ca="1">IF(NRM_CostX[[#This Row],[Category]]=2, NRM_CostX[[#This Row],[Code]] &amp; " " &amp; NRM_CostX[[#This Row],[Description]], IF(OR(NRM_CostX[[#This Row],[Category]] = 1, NRM_CostX[[#This Row],[Category]] = 0),  "",OFFSET(NRM_CostX[[#This Row],[Cat3]],-1,0)))</f>
        <v/>
      </c>
      <c r="J35" t="str">
        <f ca="1">IF(NRM_CostX[[#This Row],[Category]]=3, NRM_CostX[[#This Row],[Code]] &amp; " " &amp; NRM_CostX[[#This Row],[Description]], IF(OR(NRM_CostX[[#This Row],[Category]] = 1, NRM_CostX[[#This Row],[Category]] = 0,NRM_CostX[[#This Row],[Category]] = 2 ),  "",OFFSET(NRM_CostX[[#This Row],[Cat4]],-1,0)))</f>
        <v/>
      </c>
    </row>
    <row r="36" spans="1:10" x14ac:dyDescent="0.35">
      <c r="A36" t="s">
        <v>299</v>
      </c>
      <c r="B36" t="s">
        <v>300</v>
      </c>
      <c r="D36">
        <v>0</v>
      </c>
      <c r="E36" t="str">
        <f t="shared" si="0"/>
        <v>A0.4.1</v>
      </c>
      <c r="F36">
        <f>LEN(NRM_CostX[[#This Row],[Code2]])-LEN(SUBSTITUTE(NRM_CostX[[#This Row],[Code2]],".",""))</f>
        <v>2</v>
      </c>
      <c r="G36" t="str">
        <f ca="1">IF(NRM_CostX[[#This Row],[Category]]=0, NRM_CostX[[#This Row],[Code]] &amp; " " &amp; NRM_CostX[[#This Row],[Description]], OFFSET(NRM_CostX[[#This Row],[Cat1]],-1,0))</f>
        <v>0 FACILITATING WORKS</v>
      </c>
      <c r="H36" t="str">
        <f ca="1">IF(NRM_CostX[[#This Row],[Category]]=1, NRM_CostX[[#This Row],[Code]] &amp; " " &amp; NRM_CostX[[#This Row],[Description]], IF(NRM_CostX[[#This Row],[Category]] = 0, "", OFFSET(NRM_CostX[[#This Row],[Cat2]],-1,0)))</f>
        <v>0.4 Specialist groundworks</v>
      </c>
      <c r="I36" t="str">
        <f ca="1">IF(NRM_CostX[[#This Row],[Category]]=2, NRM_CostX[[#This Row],[Code]] &amp; " " &amp; NRM_CostX[[#This Row],[Description]], IF(OR(NRM_CostX[[#This Row],[Category]] = 1, NRM_CostX[[#This Row],[Category]] = 0),  "",OFFSET(NRM_CostX[[#This Row],[Cat3]],-1,0)))</f>
        <v>0.4.1 Site dewatering and pumping</v>
      </c>
      <c r="J36" t="str">
        <f ca="1">IF(NRM_CostX[[#This Row],[Category]]=3, NRM_CostX[[#This Row],[Code]] &amp; " " &amp; NRM_CostX[[#This Row],[Description]], IF(OR(NRM_CostX[[#This Row],[Category]] = 1, NRM_CostX[[#This Row],[Category]] = 0,NRM_CostX[[#This Row],[Category]] = 2 ),  "",OFFSET(NRM_CostX[[#This Row],[Cat4]],-1,0)))</f>
        <v/>
      </c>
    </row>
    <row r="37" spans="1:10" x14ac:dyDescent="0.35">
      <c r="A37" t="s">
        <v>301</v>
      </c>
      <c r="B37" t="s">
        <v>302</v>
      </c>
      <c r="D37">
        <v>0</v>
      </c>
      <c r="E37" t="str">
        <f t="shared" si="0"/>
        <v>A0.4.1.1</v>
      </c>
      <c r="F37">
        <f>LEN(NRM_CostX[[#This Row],[Code2]])-LEN(SUBSTITUTE(NRM_CostX[[#This Row],[Code2]],".",""))</f>
        <v>3</v>
      </c>
      <c r="G37" t="str">
        <f ca="1">IF(NRM_CostX[[#This Row],[Category]]=0, NRM_CostX[[#This Row],[Code]] &amp; " " &amp; NRM_CostX[[#This Row],[Description]], OFFSET(NRM_CostX[[#This Row],[Cat1]],-1,0))</f>
        <v>0 FACILITATING WORKS</v>
      </c>
      <c r="H37" t="str">
        <f ca="1">IF(NRM_CostX[[#This Row],[Category]]=1, NRM_CostX[[#This Row],[Code]] &amp; " " &amp; NRM_CostX[[#This Row],[Description]], IF(NRM_CostX[[#This Row],[Category]] = 0, "", OFFSET(NRM_CostX[[#This Row],[Cat2]],-1,0)))</f>
        <v>0.4 Specialist groundworks</v>
      </c>
      <c r="I37" t="str">
        <f ca="1">IF(NRM_CostX[[#This Row],[Category]]=2, NRM_CostX[[#This Row],[Code]] &amp; " " &amp; NRM_CostX[[#This Row],[Description]], IF(OR(NRM_CostX[[#This Row],[Category]] = 1, NRM_CostX[[#This Row],[Category]] = 0),  "",OFFSET(NRM_CostX[[#This Row],[Cat3]],-1,0)))</f>
        <v>0.4.1 Site dewatering and pumping</v>
      </c>
      <c r="J37" t="str">
        <f ca="1">IF(NRM_CostX[[#This Row],[Category]]=3, NRM_CostX[[#This Row],[Code]] &amp; " " &amp; NRM_CostX[[#This Row],[Description]], IF(OR(NRM_CostX[[#This Row],[Category]] = 1, NRM_CostX[[#This Row],[Category]] = 0,NRM_CostX[[#This Row],[Category]] = 2 ),  "",OFFSET(NRM_CostX[[#This Row],[Cat4]],-1,0)))</f>
        <v>0.4.1.1 Site dewatering: details to be stated.</v>
      </c>
    </row>
    <row r="38" spans="1:10" x14ac:dyDescent="0.35">
      <c r="A38" t="s">
        <v>303</v>
      </c>
      <c r="B38" t="s">
        <v>304</v>
      </c>
      <c r="D38">
        <v>0</v>
      </c>
      <c r="E38" t="str">
        <f t="shared" si="0"/>
        <v>A0.4.2</v>
      </c>
      <c r="F38">
        <f>LEN(NRM_CostX[[#This Row],[Code2]])-LEN(SUBSTITUTE(NRM_CostX[[#This Row],[Code2]],".",""))</f>
        <v>2</v>
      </c>
      <c r="G38" t="str">
        <f ca="1">IF(NRM_CostX[[#This Row],[Category]]=0, NRM_CostX[[#This Row],[Code]] &amp; " " &amp; NRM_CostX[[#This Row],[Description]], OFFSET(NRM_CostX[[#This Row],[Cat1]],-1,0))</f>
        <v>0 FACILITATING WORKS</v>
      </c>
      <c r="H38" t="str">
        <f ca="1">IF(NRM_CostX[[#This Row],[Category]]=1, NRM_CostX[[#This Row],[Code]] &amp; " " &amp; NRM_CostX[[#This Row],[Description]], IF(NRM_CostX[[#This Row],[Category]] = 0, "", OFFSET(NRM_CostX[[#This Row],[Cat2]],-1,0)))</f>
        <v>0.4 Specialist groundworks</v>
      </c>
      <c r="I38" t="str">
        <f ca="1">IF(NRM_CostX[[#This Row],[Category]]=2, NRM_CostX[[#This Row],[Code]] &amp; " " &amp; NRM_CostX[[#This Row],[Description]], IF(OR(NRM_CostX[[#This Row],[Category]] = 1, NRM_CostX[[#This Row],[Category]] = 0),  "",OFFSET(NRM_CostX[[#This Row],[Cat3]],-1,0)))</f>
        <v>0.4.2 Soil stabilisation measures</v>
      </c>
      <c r="J38" t="str">
        <f ca="1">IF(NRM_CostX[[#This Row],[Category]]=3, NRM_CostX[[#This Row],[Code]] &amp; " " &amp; NRM_CostX[[#This Row],[Description]], IF(OR(NRM_CostX[[#This Row],[Category]] = 1, NRM_CostX[[#This Row],[Category]] = 0,NRM_CostX[[#This Row],[Category]] = 2 ),  "",OFFSET(NRM_CostX[[#This Row],[Cat4]],-1,0)))</f>
        <v/>
      </c>
    </row>
    <row r="39" spans="1:10" x14ac:dyDescent="0.35">
      <c r="A39" t="s">
        <v>305</v>
      </c>
      <c r="B39" t="s">
        <v>306</v>
      </c>
      <c r="D39">
        <v>0</v>
      </c>
      <c r="E39" t="str">
        <f t="shared" si="0"/>
        <v>A0.4.2.1</v>
      </c>
      <c r="F39">
        <f>LEN(NRM_CostX[[#This Row],[Code2]])-LEN(SUBSTITUTE(NRM_CostX[[#This Row],[Code2]],".",""))</f>
        <v>3</v>
      </c>
      <c r="G39" t="str">
        <f ca="1">IF(NRM_CostX[[#This Row],[Category]]=0, NRM_CostX[[#This Row],[Code]] &amp; " " &amp; NRM_CostX[[#This Row],[Description]], OFFSET(NRM_CostX[[#This Row],[Cat1]],-1,0))</f>
        <v>0 FACILITATING WORKS</v>
      </c>
      <c r="H39" t="str">
        <f ca="1">IF(NRM_CostX[[#This Row],[Category]]=1, NRM_CostX[[#This Row],[Code]] &amp; " " &amp; NRM_CostX[[#This Row],[Description]], IF(NRM_CostX[[#This Row],[Category]] = 0, "", OFFSET(NRM_CostX[[#This Row],[Cat2]],-1,0)))</f>
        <v>0.4 Specialist groundworks</v>
      </c>
      <c r="I39" t="str">
        <f ca="1">IF(NRM_CostX[[#This Row],[Category]]=2, NRM_CostX[[#This Row],[Code]] &amp; " " &amp; NRM_CostX[[#This Row],[Description]], IF(OR(NRM_CostX[[#This Row],[Category]] = 1, NRM_CostX[[#This Row],[Category]] = 0),  "",OFFSET(NRM_CostX[[#This Row],[Cat3]],-1,0)))</f>
        <v>0.4.2 Soil stabilisation measures</v>
      </c>
      <c r="J39" t="str">
        <f ca="1">IF(NRM_CostX[[#This Row],[Category]]=3, NRM_CostX[[#This Row],[Code]] &amp; " " &amp; NRM_CostX[[#This Row],[Description]], IF(OR(NRM_CostX[[#This Row],[Category]] = 1, NRM_CostX[[#This Row],[Category]] = 0,NRM_CostX[[#This Row],[Category]] = 2 ),  "",OFFSET(NRM_CostX[[#This Row],[Cat4]],-1,0)))</f>
        <v>0.4.2.1 Soil stabilisation measures: details to be stated.</v>
      </c>
    </row>
    <row r="40" spans="1:10" x14ac:dyDescent="0.35">
      <c r="A40" t="s">
        <v>307</v>
      </c>
      <c r="B40" t="s">
        <v>308</v>
      </c>
      <c r="D40">
        <v>0</v>
      </c>
      <c r="E40" t="str">
        <f t="shared" si="0"/>
        <v>A0.4.3</v>
      </c>
      <c r="F40">
        <f>LEN(NRM_CostX[[#This Row],[Code2]])-LEN(SUBSTITUTE(NRM_CostX[[#This Row],[Code2]],".",""))</f>
        <v>2</v>
      </c>
      <c r="G40" t="str">
        <f ca="1">IF(NRM_CostX[[#This Row],[Category]]=0, NRM_CostX[[#This Row],[Code]] &amp; " " &amp; NRM_CostX[[#This Row],[Description]], OFFSET(NRM_CostX[[#This Row],[Cat1]],-1,0))</f>
        <v>0 FACILITATING WORKS</v>
      </c>
      <c r="H40" t="str">
        <f ca="1">IF(NRM_CostX[[#This Row],[Category]]=1, NRM_CostX[[#This Row],[Code]] &amp; " " &amp; NRM_CostX[[#This Row],[Description]], IF(NRM_CostX[[#This Row],[Category]] = 0, "", OFFSET(NRM_CostX[[#This Row],[Cat2]],-1,0)))</f>
        <v>0.4 Specialist groundworks</v>
      </c>
      <c r="I40" t="str">
        <f ca="1">IF(NRM_CostX[[#This Row],[Category]]=2, NRM_CostX[[#This Row],[Code]] &amp; " " &amp; NRM_CostX[[#This Row],[Description]], IF(OR(NRM_CostX[[#This Row],[Category]] = 1, NRM_CostX[[#This Row],[Category]] = 0),  "",OFFSET(NRM_CostX[[#This Row],[Cat3]],-1,0)))</f>
        <v>0.4.3 Ground gas venting measures</v>
      </c>
      <c r="J40" t="str">
        <f ca="1">IF(NRM_CostX[[#This Row],[Category]]=3, NRM_CostX[[#This Row],[Code]] &amp; " " &amp; NRM_CostX[[#This Row],[Description]], IF(OR(NRM_CostX[[#This Row],[Category]] = 1, NRM_CostX[[#This Row],[Category]] = 0,NRM_CostX[[#This Row],[Category]] = 2 ),  "",OFFSET(NRM_CostX[[#This Row],[Cat4]],-1,0)))</f>
        <v/>
      </c>
    </row>
    <row r="41" spans="1:10" x14ac:dyDescent="0.35">
      <c r="A41" t="s">
        <v>309</v>
      </c>
      <c r="B41" t="s">
        <v>310</v>
      </c>
      <c r="D41">
        <v>0</v>
      </c>
      <c r="E41" t="str">
        <f t="shared" si="0"/>
        <v>A0.4.3.1</v>
      </c>
      <c r="F41">
        <f>LEN(NRM_CostX[[#This Row],[Code2]])-LEN(SUBSTITUTE(NRM_CostX[[#This Row],[Code2]],".",""))</f>
        <v>3</v>
      </c>
      <c r="G41" t="str">
        <f ca="1">IF(NRM_CostX[[#This Row],[Category]]=0, NRM_CostX[[#This Row],[Code]] &amp; " " &amp; NRM_CostX[[#This Row],[Description]], OFFSET(NRM_CostX[[#This Row],[Cat1]],-1,0))</f>
        <v>0 FACILITATING WORKS</v>
      </c>
      <c r="H41" t="str">
        <f ca="1">IF(NRM_CostX[[#This Row],[Category]]=1, NRM_CostX[[#This Row],[Code]] &amp; " " &amp; NRM_CostX[[#This Row],[Description]], IF(NRM_CostX[[#This Row],[Category]] = 0, "", OFFSET(NRM_CostX[[#This Row],[Cat2]],-1,0)))</f>
        <v>0.4 Specialist groundworks</v>
      </c>
      <c r="I41" t="str">
        <f ca="1">IF(NRM_CostX[[#This Row],[Category]]=2, NRM_CostX[[#This Row],[Code]] &amp; " " &amp; NRM_CostX[[#This Row],[Description]], IF(OR(NRM_CostX[[#This Row],[Category]] = 1, NRM_CostX[[#This Row],[Category]] = 0),  "",OFFSET(NRM_CostX[[#This Row],[Cat3]],-1,0)))</f>
        <v>0.4.3 Ground gas venting measures</v>
      </c>
      <c r="J41" t="str">
        <f ca="1">IF(NRM_CostX[[#This Row],[Category]]=3, NRM_CostX[[#This Row],[Code]] &amp; " " &amp; NRM_CostX[[#This Row],[Description]], IF(OR(NRM_CostX[[#This Row],[Category]] = 1, NRM_CostX[[#This Row],[Category]] = 0,NRM_CostX[[#This Row],[Category]] = 2 ),  "",OFFSET(NRM_CostX[[#This Row],[Cat4]],-1,0)))</f>
        <v>0.4.3.1 Ground gas venting: details to be stated.</v>
      </c>
    </row>
    <row r="42" spans="1:10" x14ac:dyDescent="0.35">
      <c r="A42" t="s">
        <v>311</v>
      </c>
      <c r="B42" t="s">
        <v>312</v>
      </c>
      <c r="D42">
        <v>0</v>
      </c>
      <c r="E42" t="str">
        <f t="shared" si="0"/>
        <v>A0.5</v>
      </c>
      <c r="F42">
        <f>LEN(NRM_CostX[[#This Row],[Code2]])-LEN(SUBSTITUTE(NRM_CostX[[#This Row],[Code2]],".",""))</f>
        <v>1</v>
      </c>
      <c r="G42" t="str">
        <f ca="1">IF(NRM_CostX[[#This Row],[Category]]=0, NRM_CostX[[#This Row],[Code]] &amp; " " &amp; NRM_CostX[[#This Row],[Description]], OFFSET(NRM_CostX[[#This Row],[Cat1]],-1,0))</f>
        <v>0 FACILITATING WORKS</v>
      </c>
      <c r="H42" t="str">
        <f ca="1">IF(NRM_CostX[[#This Row],[Category]]=1, NRM_CostX[[#This Row],[Code]] &amp; " " &amp; NRM_CostX[[#This Row],[Description]], IF(NRM_CostX[[#This Row],[Category]] = 0, "", OFFSET(NRM_CostX[[#This Row],[Cat2]],-1,0)))</f>
        <v>0.5 Temporary diversion works</v>
      </c>
      <c r="I42" t="str">
        <f ca="1">IF(NRM_CostX[[#This Row],[Category]]=2, NRM_CostX[[#This Row],[Code]] &amp; " " &amp; NRM_CostX[[#This Row],[Description]], IF(OR(NRM_CostX[[#This Row],[Category]] = 1, NRM_CostX[[#This Row],[Category]] = 0),  "",OFFSET(NRM_CostX[[#This Row],[Cat3]],-1,0)))</f>
        <v/>
      </c>
      <c r="J42" t="str">
        <f ca="1">IF(NRM_CostX[[#This Row],[Category]]=3, NRM_CostX[[#This Row],[Code]] &amp; " " &amp; NRM_CostX[[#This Row],[Description]], IF(OR(NRM_CostX[[#This Row],[Category]] = 1, NRM_CostX[[#This Row],[Category]] = 0,NRM_CostX[[#This Row],[Category]] = 2 ),  "",OFFSET(NRM_CostX[[#This Row],[Cat4]],-1,0)))</f>
        <v/>
      </c>
    </row>
    <row r="43" spans="1:10" x14ac:dyDescent="0.35">
      <c r="A43" t="s">
        <v>313</v>
      </c>
      <c r="B43" t="s">
        <v>312</v>
      </c>
      <c r="D43">
        <v>0</v>
      </c>
      <c r="E43" t="str">
        <f t="shared" si="0"/>
        <v>A0.5.1</v>
      </c>
      <c r="F43">
        <f>LEN(NRM_CostX[[#This Row],[Code2]])-LEN(SUBSTITUTE(NRM_CostX[[#This Row],[Code2]],".",""))</f>
        <v>2</v>
      </c>
      <c r="G43" t="str">
        <f ca="1">IF(NRM_CostX[[#This Row],[Category]]=0, NRM_CostX[[#This Row],[Code]] &amp; " " &amp; NRM_CostX[[#This Row],[Description]], OFFSET(NRM_CostX[[#This Row],[Cat1]],-1,0))</f>
        <v>0 FACILITATING WORKS</v>
      </c>
      <c r="H43" t="str">
        <f ca="1">IF(NRM_CostX[[#This Row],[Category]]=1, NRM_CostX[[#This Row],[Code]] &amp; " " &amp; NRM_CostX[[#This Row],[Description]], IF(NRM_CostX[[#This Row],[Category]] = 0, "", OFFSET(NRM_CostX[[#This Row],[Cat2]],-1,0)))</f>
        <v>0.5 Temporary diversion works</v>
      </c>
      <c r="I43" t="str">
        <f ca="1">IF(NRM_CostX[[#This Row],[Category]]=2, NRM_CostX[[#This Row],[Code]] &amp; " " &amp; NRM_CostX[[#This Row],[Description]], IF(OR(NRM_CostX[[#This Row],[Category]] = 1, NRM_CostX[[#This Row],[Category]] = 0),  "",OFFSET(NRM_CostX[[#This Row],[Cat3]],-1,0)))</f>
        <v>0.5.1 Temporary diversion works</v>
      </c>
      <c r="J43" t="str">
        <f ca="1">IF(NRM_CostX[[#This Row],[Category]]=3, NRM_CostX[[#This Row],[Code]] &amp; " " &amp; NRM_CostX[[#This Row],[Description]], IF(OR(NRM_CostX[[#This Row],[Category]] = 1, NRM_CostX[[#This Row],[Category]] = 0,NRM_CostX[[#This Row],[Category]] = 2 ),  "",OFFSET(NRM_CostX[[#This Row],[Cat4]],-1,0)))</f>
        <v/>
      </c>
    </row>
    <row r="44" spans="1:10" x14ac:dyDescent="0.35">
      <c r="A44" t="s">
        <v>314</v>
      </c>
      <c r="B44" t="s">
        <v>315</v>
      </c>
      <c r="D44">
        <v>0</v>
      </c>
      <c r="E44" t="str">
        <f t="shared" si="0"/>
        <v>A0.5.1.1</v>
      </c>
      <c r="F44">
        <f>LEN(NRM_CostX[[#This Row],[Code2]])-LEN(SUBSTITUTE(NRM_CostX[[#This Row],[Code2]],".",""))</f>
        <v>3</v>
      </c>
      <c r="G44" t="str">
        <f ca="1">IF(NRM_CostX[[#This Row],[Category]]=0, NRM_CostX[[#This Row],[Code]] &amp; " " &amp; NRM_CostX[[#This Row],[Description]], OFFSET(NRM_CostX[[#This Row],[Cat1]],-1,0))</f>
        <v>0 FACILITATING WORKS</v>
      </c>
      <c r="H44" t="str">
        <f ca="1">IF(NRM_CostX[[#This Row],[Category]]=1, NRM_CostX[[#This Row],[Code]] &amp; " " &amp; NRM_CostX[[#This Row],[Description]], IF(NRM_CostX[[#This Row],[Category]] = 0, "", OFFSET(NRM_CostX[[#This Row],[Cat2]],-1,0)))</f>
        <v>0.5 Temporary diversion works</v>
      </c>
      <c r="I44" t="str">
        <f ca="1">IF(NRM_CostX[[#This Row],[Category]]=2, NRM_CostX[[#This Row],[Code]] &amp; " " &amp; NRM_CostX[[#This Row],[Description]], IF(OR(NRM_CostX[[#This Row],[Category]] = 1, NRM_CostX[[#This Row],[Category]] = 0),  "",OFFSET(NRM_CostX[[#This Row],[Cat3]],-1,0)))</f>
        <v>0.5.1 Temporary diversion works</v>
      </c>
      <c r="J44" t="str">
        <f ca="1">IF(NRM_CostX[[#This Row],[Category]]=3, NRM_CostX[[#This Row],[Code]] &amp; " " &amp; NRM_CostX[[#This Row],[Description]], IF(OR(NRM_CostX[[#This Row],[Category]] = 1, NRM_CostX[[#This Row],[Category]] = 0,NRM_CostX[[#This Row],[Category]] = 2 ),  "",OFFSET(NRM_CostX[[#This Row],[Cat4]],-1,0)))</f>
        <v>0.5.1.1 Temporary diversion of drains: details to be stated.</v>
      </c>
    </row>
    <row r="45" spans="1:10" x14ac:dyDescent="0.35">
      <c r="A45" t="s">
        <v>316</v>
      </c>
      <c r="B45" t="s">
        <v>317</v>
      </c>
      <c r="D45">
        <v>0</v>
      </c>
      <c r="E45" t="str">
        <f t="shared" si="0"/>
        <v>A0.5.1.2</v>
      </c>
      <c r="F45">
        <f>LEN(NRM_CostX[[#This Row],[Code2]])-LEN(SUBSTITUTE(NRM_CostX[[#This Row],[Code2]],".",""))</f>
        <v>3</v>
      </c>
      <c r="G45" t="str">
        <f ca="1">IF(NRM_CostX[[#This Row],[Category]]=0, NRM_CostX[[#This Row],[Code]] &amp; " " &amp; NRM_CostX[[#This Row],[Description]], OFFSET(NRM_CostX[[#This Row],[Cat1]],-1,0))</f>
        <v>0 FACILITATING WORKS</v>
      </c>
      <c r="H45" t="str">
        <f ca="1">IF(NRM_CostX[[#This Row],[Category]]=1, NRM_CostX[[#This Row],[Code]] &amp; " " &amp; NRM_CostX[[#This Row],[Description]], IF(NRM_CostX[[#This Row],[Category]] = 0, "", OFFSET(NRM_CostX[[#This Row],[Cat2]],-1,0)))</f>
        <v>0.5 Temporary diversion works</v>
      </c>
      <c r="I45" t="str">
        <f ca="1">IF(NRM_CostX[[#This Row],[Category]]=2, NRM_CostX[[#This Row],[Code]] &amp; " " &amp; NRM_CostX[[#This Row],[Description]], IF(OR(NRM_CostX[[#This Row],[Category]] = 1, NRM_CostX[[#This Row],[Category]] = 0),  "",OFFSET(NRM_CostX[[#This Row],[Cat3]],-1,0)))</f>
        <v>0.5.1 Temporary diversion works</v>
      </c>
      <c r="J45" t="str">
        <f ca="1">IF(NRM_CostX[[#This Row],[Category]]=3, NRM_CostX[[#This Row],[Code]] &amp; " " &amp; NRM_CostX[[#This Row],[Description]], IF(OR(NRM_CostX[[#This Row],[Category]] = 1, NRM_CostX[[#This Row],[Category]] = 0,NRM_CostX[[#This Row],[Category]] = 2 ),  "",OFFSET(NRM_CostX[[#This Row],[Cat4]],-1,0)))</f>
        <v>0.5.1.2 Temporary diversion of services: details to be stated.</v>
      </c>
    </row>
    <row r="46" spans="1:10" x14ac:dyDescent="0.35">
      <c r="A46" t="s">
        <v>318</v>
      </c>
      <c r="B46" t="s">
        <v>319</v>
      </c>
      <c r="D46">
        <v>0</v>
      </c>
      <c r="E46" t="str">
        <f t="shared" si="0"/>
        <v>A0.5.1.3</v>
      </c>
      <c r="F46">
        <f>LEN(NRM_CostX[[#This Row],[Code2]])-LEN(SUBSTITUTE(NRM_CostX[[#This Row],[Code2]],".",""))</f>
        <v>3</v>
      </c>
      <c r="G46" t="str">
        <f ca="1">IF(NRM_CostX[[#This Row],[Category]]=0, NRM_CostX[[#This Row],[Code]] &amp; " " &amp; NRM_CostX[[#This Row],[Description]], OFFSET(NRM_CostX[[#This Row],[Cat1]],-1,0))</f>
        <v>0 FACILITATING WORKS</v>
      </c>
      <c r="H46" t="str">
        <f ca="1">IF(NRM_CostX[[#This Row],[Category]]=1, NRM_CostX[[#This Row],[Code]] &amp; " " &amp; NRM_CostX[[#This Row],[Description]], IF(NRM_CostX[[#This Row],[Category]] = 0, "", OFFSET(NRM_CostX[[#This Row],[Cat2]],-1,0)))</f>
        <v>0.5 Temporary diversion works</v>
      </c>
      <c r="I46" t="str">
        <f ca="1">IF(NRM_CostX[[#This Row],[Category]]=2, NRM_CostX[[#This Row],[Code]] &amp; " " &amp; NRM_CostX[[#This Row],[Description]], IF(OR(NRM_CostX[[#This Row],[Category]] = 1, NRM_CostX[[#This Row],[Category]] = 0),  "",OFFSET(NRM_CostX[[#This Row],[Cat3]],-1,0)))</f>
        <v>0.5.1 Temporary diversion works</v>
      </c>
      <c r="J46" t="str">
        <f ca="1">IF(NRM_CostX[[#This Row],[Category]]=3, NRM_CostX[[#This Row],[Code]] &amp; " " &amp; NRM_CostX[[#This Row],[Description]], IF(OR(NRM_CostX[[#This Row],[Category]] = 1, NRM_CostX[[#This Row],[Category]] = 0,NRM_CostX[[#This Row],[Category]] = 2 ),  "",OFFSET(NRM_CostX[[#This Row],[Cat4]],-1,0)))</f>
        <v>0.5.1.3 Temporary diversion of waterways: details to be stated.</v>
      </c>
    </row>
    <row r="47" spans="1:10" x14ac:dyDescent="0.35">
      <c r="A47" t="s">
        <v>320</v>
      </c>
      <c r="B47" t="s">
        <v>321</v>
      </c>
      <c r="D47">
        <v>0</v>
      </c>
      <c r="E47" t="str">
        <f t="shared" si="0"/>
        <v>A0.6</v>
      </c>
      <c r="F47">
        <f>LEN(NRM_CostX[[#This Row],[Code2]])-LEN(SUBSTITUTE(NRM_CostX[[#This Row],[Code2]],".",""))</f>
        <v>1</v>
      </c>
      <c r="G47" t="str">
        <f ca="1">IF(NRM_CostX[[#This Row],[Category]]=0, NRM_CostX[[#This Row],[Code]] &amp; " " &amp; NRM_CostX[[#This Row],[Description]], OFFSET(NRM_CostX[[#This Row],[Cat1]],-1,0))</f>
        <v>0 FACILITATING WORKS</v>
      </c>
      <c r="H47" t="str">
        <f ca="1">IF(NRM_CostX[[#This Row],[Category]]=1, NRM_CostX[[#This Row],[Code]] &amp; " " &amp; NRM_CostX[[#This Row],[Description]], IF(NRM_CostX[[#This Row],[Category]] = 0, "", OFFSET(NRM_CostX[[#This Row],[Cat2]],-1,0)))</f>
        <v>0.6 Extraordinary site investigation works</v>
      </c>
      <c r="I47" t="str">
        <f ca="1">IF(NRM_CostX[[#This Row],[Category]]=2, NRM_CostX[[#This Row],[Code]] &amp; " " &amp; NRM_CostX[[#This Row],[Description]], IF(OR(NRM_CostX[[#This Row],[Category]] = 1, NRM_CostX[[#This Row],[Category]] = 0),  "",OFFSET(NRM_CostX[[#This Row],[Cat3]],-1,0)))</f>
        <v/>
      </c>
      <c r="J47" t="str">
        <f ca="1">IF(NRM_CostX[[#This Row],[Category]]=3, NRM_CostX[[#This Row],[Code]] &amp; " " &amp; NRM_CostX[[#This Row],[Description]], IF(OR(NRM_CostX[[#This Row],[Category]] = 1, NRM_CostX[[#This Row],[Category]] = 0,NRM_CostX[[#This Row],[Category]] = 2 ),  "",OFFSET(NRM_CostX[[#This Row],[Cat4]],-1,0)))</f>
        <v/>
      </c>
    </row>
    <row r="48" spans="1:10" x14ac:dyDescent="0.35">
      <c r="A48" t="s">
        <v>322</v>
      </c>
      <c r="B48" t="s">
        <v>323</v>
      </c>
      <c r="D48">
        <v>0</v>
      </c>
      <c r="E48" t="str">
        <f t="shared" si="0"/>
        <v>A0.6.1</v>
      </c>
      <c r="F48">
        <f>LEN(NRM_CostX[[#This Row],[Code2]])-LEN(SUBSTITUTE(NRM_CostX[[#This Row],[Code2]],".",""))</f>
        <v>2</v>
      </c>
      <c r="G48" t="str">
        <f ca="1">IF(NRM_CostX[[#This Row],[Category]]=0, NRM_CostX[[#This Row],[Code]] &amp; " " &amp; NRM_CostX[[#This Row],[Description]], OFFSET(NRM_CostX[[#This Row],[Cat1]],-1,0))</f>
        <v>0 FACILITATING WORKS</v>
      </c>
      <c r="H48" t="str">
        <f ca="1">IF(NRM_CostX[[#This Row],[Category]]=1, NRM_CostX[[#This Row],[Code]] &amp; " " &amp; NRM_CostX[[#This Row],[Description]], IF(NRM_CostX[[#This Row],[Category]] = 0, "", OFFSET(NRM_CostX[[#This Row],[Cat2]],-1,0)))</f>
        <v>0.6 Extraordinary site investigation works</v>
      </c>
      <c r="I48" t="str">
        <f ca="1">IF(NRM_CostX[[#This Row],[Category]]=2, NRM_CostX[[#This Row],[Code]] &amp; " " &amp; NRM_CostX[[#This Row],[Description]], IF(OR(NRM_CostX[[#This Row],[Category]] = 1, NRM_CostX[[#This Row],[Category]] = 0),  "",OFFSET(NRM_CostX[[#This Row],[Cat3]],-1,0)))</f>
        <v>0.6.1 Archaeological investigation</v>
      </c>
      <c r="J48" t="str">
        <f ca="1">IF(NRM_CostX[[#This Row],[Category]]=3, NRM_CostX[[#This Row],[Code]] &amp; " " &amp; NRM_CostX[[#This Row],[Description]], IF(OR(NRM_CostX[[#This Row],[Category]] = 1, NRM_CostX[[#This Row],[Category]] = 0,NRM_CostX[[#This Row],[Category]] = 2 ),  "",OFFSET(NRM_CostX[[#This Row],[Cat4]],-1,0)))</f>
        <v/>
      </c>
    </row>
    <row r="49" spans="1:10" x14ac:dyDescent="0.35">
      <c r="A49" t="s">
        <v>324</v>
      </c>
      <c r="B49" t="s">
        <v>325</v>
      </c>
      <c r="D49">
        <v>0</v>
      </c>
      <c r="E49" t="str">
        <f t="shared" si="0"/>
        <v>A0.6.1.1</v>
      </c>
      <c r="F49">
        <f>LEN(NRM_CostX[[#This Row],[Code2]])-LEN(SUBSTITUTE(NRM_CostX[[#This Row],[Code2]],".",""))</f>
        <v>3</v>
      </c>
      <c r="G49" t="str">
        <f ca="1">IF(NRM_CostX[[#This Row],[Category]]=0, NRM_CostX[[#This Row],[Code]] &amp; " " &amp; NRM_CostX[[#This Row],[Description]], OFFSET(NRM_CostX[[#This Row],[Cat1]],-1,0))</f>
        <v>0 FACILITATING WORKS</v>
      </c>
      <c r="H49" t="str">
        <f ca="1">IF(NRM_CostX[[#This Row],[Category]]=1, NRM_CostX[[#This Row],[Code]] &amp; " " &amp; NRM_CostX[[#This Row],[Description]], IF(NRM_CostX[[#This Row],[Category]] = 0, "", OFFSET(NRM_CostX[[#This Row],[Cat2]],-1,0)))</f>
        <v>0.6 Extraordinary site investigation works</v>
      </c>
      <c r="I49" t="str">
        <f ca="1">IF(NRM_CostX[[#This Row],[Category]]=2, NRM_CostX[[#This Row],[Code]] &amp; " " &amp; NRM_CostX[[#This Row],[Description]], IF(OR(NRM_CostX[[#This Row],[Category]] = 1, NRM_CostX[[#This Row],[Category]] = 0),  "",OFFSET(NRM_CostX[[#This Row],[Cat3]],-1,0)))</f>
        <v>0.6.1 Archaeological investigation</v>
      </c>
      <c r="J49" t="str">
        <f ca="1">IF(NRM_CostX[[#This Row],[Category]]=3, NRM_CostX[[#This Row],[Code]] &amp; " " &amp; NRM_CostX[[#This Row],[Description]], IF(OR(NRM_CostX[[#This Row],[Category]] = 1, NRM_CostX[[#This Row],[Category]] = 0,NRM_CostX[[#This Row],[Category]] = 2 ),  "",OFFSET(NRM_CostX[[#This Row],[Cat4]],-1,0)))</f>
        <v>0.6.1.1 Excavation works: details to be stated.</v>
      </c>
    </row>
    <row r="50" spans="1:10" x14ac:dyDescent="0.35">
      <c r="A50" t="s">
        <v>326</v>
      </c>
      <c r="B50" t="s">
        <v>327</v>
      </c>
      <c r="D50">
        <v>0</v>
      </c>
      <c r="E50" t="str">
        <f t="shared" si="0"/>
        <v>A0.6.1.2</v>
      </c>
      <c r="F50">
        <f>LEN(NRM_CostX[[#This Row],[Code2]])-LEN(SUBSTITUTE(NRM_CostX[[#This Row],[Code2]],".",""))</f>
        <v>3</v>
      </c>
      <c r="G50" t="str">
        <f ca="1">IF(NRM_CostX[[#This Row],[Category]]=0, NRM_CostX[[#This Row],[Code]] &amp; " " &amp; NRM_CostX[[#This Row],[Description]], OFFSET(NRM_CostX[[#This Row],[Cat1]],-1,0))</f>
        <v>0 FACILITATING WORKS</v>
      </c>
      <c r="H50" t="str">
        <f ca="1">IF(NRM_CostX[[#This Row],[Category]]=1, NRM_CostX[[#This Row],[Code]] &amp; " " &amp; NRM_CostX[[#This Row],[Description]], IF(NRM_CostX[[#This Row],[Category]] = 0, "", OFFSET(NRM_CostX[[#This Row],[Cat2]],-1,0)))</f>
        <v>0.6 Extraordinary site investigation works</v>
      </c>
      <c r="I50" t="str">
        <f ca="1">IF(NRM_CostX[[#This Row],[Category]]=2, NRM_CostX[[#This Row],[Code]] &amp; " " &amp; NRM_CostX[[#This Row],[Description]], IF(OR(NRM_CostX[[#This Row],[Category]] = 1, NRM_CostX[[#This Row],[Category]] = 0),  "",OFFSET(NRM_CostX[[#This Row],[Cat3]],-1,0)))</f>
        <v>0.6.1 Archaeological investigation</v>
      </c>
      <c r="J50" t="str">
        <f ca="1">IF(NRM_CostX[[#This Row],[Category]]=3, NRM_CostX[[#This Row],[Code]] &amp; " " &amp; NRM_CostX[[#This Row],[Description]], IF(OR(NRM_CostX[[#This Row],[Category]] = 1, NRM_CostX[[#This Row],[Category]] = 0,NRM_CostX[[#This Row],[Category]] = 2 ),  "",OFFSET(NRM_CostX[[#This Row],[Cat4]],-1,0)))</f>
        <v>0.6.1.2 Temporary screens and the like: details to be stated.</v>
      </c>
    </row>
    <row r="51" spans="1:10" x14ac:dyDescent="0.35">
      <c r="A51" t="s">
        <v>328</v>
      </c>
      <c r="B51" t="s">
        <v>329</v>
      </c>
      <c r="D51">
        <v>0</v>
      </c>
      <c r="E51" t="str">
        <f t="shared" si="0"/>
        <v>A0.6.1.3</v>
      </c>
      <c r="F51">
        <f>LEN(NRM_CostX[[#This Row],[Code2]])-LEN(SUBSTITUTE(NRM_CostX[[#This Row],[Code2]],".",""))</f>
        <v>3</v>
      </c>
      <c r="G51" t="str">
        <f ca="1">IF(NRM_CostX[[#This Row],[Category]]=0, NRM_CostX[[#This Row],[Code]] &amp; " " &amp; NRM_CostX[[#This Row],[Description]], OFFSET(NRM_CostX[[#This Row],[Cat1]],-1,0))</f>
        <v>0 FACILITATING WORKS</v>
      </c>
      <c r="H51" t="str">
        <f ca="1">IF(NRM_CostX[[#This Row],[Category]]=1, NRM_CostX[[#This Row],[Code]] &amp; " " &amp; NRM_CostX[[#This Row],[Description]], IF(NRM_CostX[[#This Row],[Category]] = 0, "", OFFSET(NRM_CostX[[#This Row],[Cat2]],-1,0)))</f>
        <v>0.6 Extraordinary site investigation works</v>
      </c>
      <c r="I51" t="str">
        <f ca="1">IF(NRM_CostX[[#This Row],[Category]]=2, NRM_CostX[[#This Row],[Code]] &amp; " " &amp; NRM_CostX[[#This Row],[Description]], IF(OR(NRM_CostX[[#This Row],[Category]] = 1, NRM_CostX[[#This Row],[Category]] = 0),  "",OFFSET(NRM_CostX[[#This Row],[Cat3]],-1,0)))</f>
        <v>0.6.1 Archaeological investigation</v>
      </c>
      <c r="J51" t="str">
        <f ca="1">IF(NRM_CostX[[#This Row],[Category]]=3, NRM_CostX[[#This Row],[Code]] &amp; " " &amp; NRM_CostX[[#This Row],[Description]], IF(OR(NRM_CostX[[#This Row],[Category]] = 1, NRM_CostX[[#This Row],[Category]] = 0,NRM_CostX[[#This Row],[Category]] = 2 ),  "",OFFSET(NRM_CostX[[#This Row],[Cat4]],-1,0)))</f>
        <v>0.6.1.3 Attendance on archaeologists.</v>
      </c>
    </row>
    <row r="52" spans="1:10" x14ac:dyDescent="0.35">
      <c r="A52" t="s">
        <v>330</v>
      </c>
      <c r="B52" t="s">
        <v>331</v>
      </c>
      <c r="D52">
        <v>0</v>
      </c>
      <c r="E52" t="str">
        <f t="shared" si="0"/>
        <v>A0.6.2</v>
      </c>
      <c r="F52">
        <f>LEN(NRM_CostX[[#This Row],[Code2]])-LEN(SUBSTITUTE(NRM_CostX[[#This Row],[Code2]],".",""))</f>
        <v>2</v>
      </c>
      <c r="G52" t="str">
        <f ca="1">IF(NRM_CostX[[#This Row],[Category]]=0, NRM_CostX[[#This Row],[Code]] &amp; " " &amp; NRM_CostX[[#This Row],[Description]], OFFSET(NRM_CostX[[#This Row],[Cat1]],-1,0))</f>
        <v>0 FACILITATING WORKS</v>
      </c>
      <c r="H52" t="str">
        <f ca="1">IF(NRM_CostX[[#This Row],[Category]]=1, NRM_CostX[[#This Row],[Code]] &amp; " " &amp; NRM_CostX[[#This Row],[Description]], IF(NRM_CostX[[#This Row],[Category]] = 0, "", OFFSET(NRM_CostX[[#This Row],[Cat2]],-1,0)))</f>
        <v>0.6 Extraordinary site investigation works</v>
      </c>
      <c r="I52" t="str">
        <f ca="1">IF(NRM_CostX[[#This Row],[Category]]=2, NRM_CostX[[#This Row],[Code]] &amp; " " &amp; NRM_CostX[[#This Row],[Description]], IF(OR(NRM_CostX[[#This Row],[Category]] = 1, NRM_CostX[[#This Row],[Category]] = 0),  "",OFFSET(NRM_CostX[[#This Row],[Cat3]],-1,0)))</f>
        <v>0.6.2 Reptile/wildlife mitigation measures</v>
      </c>
      <c r="J52" t="str">
        <f ca="1">IF(NRM_CostX[[#This Row],[Category]]=3, NRM_CostX[[#This Row],[Code]] &amp; " " &amp; NRM_CostX[[#This Row],[Description]], IF(OR(NRM_CostX[[#This Row],[Category]] = 1, NRM_CostX[[#This Row],[Category]] = 0,NRM_CostX[[#This Row],[Category]] = 2 ),  "",OFFSET(NRM_CostX[[#This Row],[Cat4]],-1,0)))</f>
        <v/>
      </c>
    </row>
    <row r="53" spans="1:10" x14ac:dyDescent="0.35">
      <c r="A53" t="s">
        <v>332</v>
      </c>
      <c r="B53" t="s">
        <v>333</v>
      </c>
      <c r="D53">
        <v>0</v>
      </c>
      <c r="E53" t="str">
        <f t="shared" si="0"/>
        <v>A0.6.2.1</v>
      </c>
      <c r="F53">
        <f>LEN(NRM_CostX[[#This Row],[Code2]])-LEN(SUBSTITUTE(NRM_CostX[[#This Row],[Code2]],".",""))</f>
        <v>3</v>
      </c>
      <c r="G53" t="str">
        <f ca="1">IF(NRM_CostX[[#This Row],[Category]]=0, NRM_CostX[[#This Row],[Code]] &amp; " " &amp; NRM_CostX[[#This Row],[Description]], OFFSET(NRM_CostX[[#This Row],[Cat1]],-1,0))</f>
        <v>0 FACILITATING WORKS</v>
      </c>
      <c r="H53" t="str">
        <f ca="1">IF(NRM_CostX[[#This Row],[Category]]=1, NRM_CostX[[#This Row],[Code]] &amp; " " &amp; NRM_CostX[[#This Row],[Description]], IF(NRM_CostX[[#This Row],[Category]] = 0, "", OFFSET(NRM_CostX[[#This Row],[Cat2]],-1,0)))</f>
        <v>0.6 Extraordinary site investigation works</v>
      </c>
      <c r="I53" t="str">
        <f ca="1">IF(NRM_CostX[[#This Row],[Category]]=2, NRM_CostX[[#This Row],[Code]] &amp; " " &amp; NRM_CostX[[#This Row],[Description]], IF(OR(NRM_CostX[[#This Row],[Category]] = 1, NRM_CostX[[#This Row],[Category]] = 0),  "",OFFSET(NRM_CostX[[#This Row],[Cat3]],-1,0)))</f>
        <v>0.6.2 Reptile/wildlife mitigation measures</v>
      </c>
      <c r="J53" t="str">
        <f ca="1">IF(NRM_CostX[[#This Row],[Category]]=3, NRM_CostX[[#This Row],[Code]] &amp; " " &amp; NRM_CostX[[#This Row],[Description]], IF(OR(NRM_CostX[[#This Row],[Category]] = 1, NRM_CostX[[#This Row],[Category]] = 0,NRM_CostX[[#This Row],[Category]] = 2 ),  "",OFFSET(NRM_CostX[[#This Row],[Cat4]],-1,0)))</f>
        <v>0.6.2.1 Physical reptile/wildlife mitigation measures: details to be stated.</v>
      </c>
    </row>
    <row r="54" spans="1:10" x14ac:dyDescent="0.35">
      <c r="A54" t="s">
        <v>334</v>
      </c>
      <c r="B54" t="s">
        <v>335</v>
      </c>
      <c r="D54">
        <v>0</v>
      </c>
      <c r="E54" t="str">
        <f t="shared" si="0"/>
        <v>A0.6.2.2</v>
      </c>
      <c r="F54">
        <f>LEN(NRM_CostX[[#This Row],[Code2]])-LEN(SUBSTITUTE(NRM_CostX[[#This Row],[Code2]],".",""))</f>
        <v>3</v>
      </c>
      <c r="G54" t="str">
        <f ca="1">IF(NRM_CostX[[#This Row],[Category]]=0, NRM_CostX[[#This Row],[Code]] &amp; " " &amp; NRM_CostX[[#This Row],[Description]], OFFSET(NRM_CostX[[#This Row],[Cat1]],-1,0))</f>
        <v>0 FACILITATING WORKS</v>
      </c>
      <c r="H54" t="str">
        <f ca="1">IF(NRM_CostX[[#This Row],[Category]]=1, NRM_CostX[[#This Row],[Code]] &amp; " " &amp; NRM_CostX[[#This Row],[Description]], IF(NRM_CostX[[#This Row],[Category]] = 0, "", OFFSET(NRM_CostX[[#This Row],[Cat2]],-1,0)))</f>
        <v>0.6 Extraordinary site investigation works</v>
      </c>
      <c r="I54" t="str">
        <f ca="1">IF(NRM_CostX[[#This Row],[Category]]=2, NRM_CostX[[#This Row],[Code]] &amp; " " &amp; NRM_CostX[[#This Row],[Description]], IF(OR(NRM_CostX[[#This Row],[Category]] = 1, NRM_CostX[[#This Row],[Category]] = 0),  "",OFFSET(NRM_CostX[[#This Row],[Cat3]],-1,0)))</f>
        <v>0.6.2 Reptile/wildlife mitigation measures</v>
      </c>
      <c r="J54" t="str">
        <f ca="1">IF(NRM_CostX[[#This Row],[Category]]=3, NRM_CostX[[#This Row],[Code]] &amp; " " &amp; NRM_CostX[[#This Row],[Description]], IF(OR(NRM_CostX[[#This Row],[Category]] = 1, NRM_CostX[[#This Row],[Category]] = 0,NRM_CostX[[#This Row],[Category]] = 2 ),  "",OFFSET(NRM_CostX[[#This Row],[Cat4]],-1,0)))</f>
        <v>0.6.2.2 Temporary fences, barriers and the like: details to be stated.</v>
      </c>
    </row>
    <row r="55" spans="1:10" x14ac:dyDescent="0.35">
      <c r="A55" t="s">
        <v>336</v>
      </c>
      <c r="B55" t="s">
        <v>337</v>
      </c>
      <c r="D55">
        <v>0</v>
      </c>
      <c r="E55" t="str">
        <f t="shared" si="0"/>
        <v>A0.6.2.3</v>
      </c>
      <c r="F55">
        <f>LEN(NRM_CostX[[#This Row],[Code2]])-LEN(SUBSTITUTE(NRM_CostX[[#This Row],[Code2]],".",""))</f>
        <v>3</v>
      </c>
      <c r="G55" t="str">
        <f ca="1">IF(NRM_CostX[[#This Row],[Category]]=0, NRM_CostX[[#This Row],[Code]] &amp; " " &amp; NRM_CostX[[#This Row],[Description]], OFFSET(NRM_CostX[[#This Row],[Cat1]],-1,0))</f>
        <v>0 FACILITATING WORKS</v>
      </c>
      <c r="H55" t="str">
        <f ca="1">IF(NRM_CostX[[#This Row],[Category]]=1, NRM_CostX[[#This Row],[Code]] &amp; " " &amp; NRM_CostX[[#This Row],[Description]], IF(NRM_CostX[[#This Row],[Category]] = 0, "", OFFSET(NRM_CostX[[#This Row],[Cat2]],-1,0)))</f>
        <v>0.6 Extraordinary site investigation works</v>
      </c>
      <c r="I55" t="str">
        <f ca="1">IF(NRM_CostX[[#This Row],[Category]]=2, NRM_CostX[[#This Row],[Code]] &amp; " " &amp; NRM_CostX[[#This Row],[Description]], IF(OR(NRM_CostX[[#This Row],[Category]] = 1, NRM_CostX[[#This Row],[Category]] = 0),  "",OFFSET(NRM_CostX[[#This Row],[Cat3]],-1,0)))</f>
        <v>0.6.2 Reptile/wildlife mitigation measures</v>
      </c>
      <c r="J55" t="str">
        <f ca="1">IF(NRM_CostX[[#This Row],[Category]]=3, NRM_CostX[[#This Row],[Code]] &amp; " " &amp; NRM_CostX[[#This Row],[Description]], IF(OR(NRM_CostX[[#This Row],[Category]] = 1, NRM_CostX[[#This Row],[Category]] = 0,NRM_CostX[[#This Row],[Category]] = 2 ),  "",OFFSET(NRM_CostX[[#This Row],[Cat4]],-1,0)))</f>
        <v>0.6.2.3 Attendance.</v>
      </c>
    </row>
    <row r="56" spans="1:10" x14ac:dyDescent="0.35">
      <c r="A56" t="s">
        <v>338</v>
      </c>
      <c r="B56" t="s">
        <v>339</v>
      </c>
      <c r="D56">
        <v>0</v>
      </c>
      <c r="E56" t="str">
        <f t="shared" si="0"/>
        <v>A0.6.3</v>
      </c>
      <c r="F56">
        <f>LEN(NRM_CostX[[#This Row],[Code2]])-LEN(SUBSTITUTE(NRM_CostX[[#This Row],[Code2]],".",""))</f>
        <v>2</v>
      </c>
      <c r="G56" t="str">
        <f ca="1">IF(NRM_CostX[[#This Row],[Category]]=0, NRM_CostX[[#This Row],[Code]] &amp; " " &amp; NRM_CostX[[#This Row],[Description]], OFFSET(NRM_CostX[[#This Row],[Cat1]],-1,0))</f>
        <v>0 FACILITATING WORKS</v>
      </c>
      <c r="H56" t="str">
        <f ca="1">IF(NRM_CostX[[#This Row],[Category]]=1, NRM_CostX[[#This Row],[Code]] &amp; " " &amp; NRM_CostX[[#This Row],[Description]], IF(NRM_CostX[[#This Row],[Category]] = 0, "", OFFSET(NRM_CostX[[#This Row],[Cat2]],-1,0)))</f>
        <v>0.6 Extraordinary site investigation works</v>
      </c>
      <c r="I56" t="str">
        <f ca="1">IF(NRM_CostX[[#This Row],[Category]]=2, NRM_CostX[[#This Row],[Code]] &amp; " " &amp; NRM_CostX[[#This Row],[Description]], IF(OR(NRM_CostX[[#This Row],[Category]] = 1, NRM_CostX[[#This Row],[Category]] = 0),  "",OFFSET(NRM_CostX[[#This Row],[Cat3]],-1,0)))</f>
        <v>0.6.3 Other extraordinary site investigation works</v>
      </c>
      <c r="J56" t="str">
        <f ca="1">IF(NRM_CostX[[#This Row],[Category]]=3, NRM_CostX[[#This Row],[Code]] &amp; " " &amp; NRM_CostX[[#This Row],[Description]], IF(OR(NRM_CostX[[#This Row],[Category]] = 1, NRM_CostX[[#This Row],[Category]] = 0,NRM_CostX[[#This Row],[Category]] = 2 ),  "",OFFSET(NRM_CostX[[#This Row],[Cat4]],-1,0)))</f>
        <v/>
      </c>
    </row>
    <row r="57" spans="1:10" x14ac:dyDescent="0.35">
      <c r="A57" t="s">
        <v>340</v>
      </c>
      <c r="B57" t="s">
        <v>341</v>
      </c>
      <c r="D57">
        <v>0</v>
      </c>
      <c r="E57" t="str">
        <f t="shared" si="0"/>
        <v>A0.6.3.1</v>
      </c>
      <c r="F57">
        <f>LEN(NRM_CostX[[#This Row],[Code2]])-LEN(SUBSTITUTE(NRM_CostX[[#This Row],[Code2]],".",""))</f>
        <v>3</v>
      </c>
      <c r="G57" t="str">
        <f ca="1">IF(NRM_CostX[[#This Row],[Category]]=0, NRM_CostX[[#This Row],[Code]] &amp; " " &amp; NRM_CostX[[#This Row],[Description]], OFFSET(NRM_CostX[[#This Row],[Cat1]],-1,0))</f>
        <v>0 FACILITATING WORKS</v>
      </c>
      <c r="H57" t="str">
        <f ca="1">IF(NRM_CostX[[#This Row],[Category]]=1, NRM_CostX[[#This Row],[Code]] &amp; " " &amp; NRM_CostX[[#This Row],[Description]], IF(NRM_CostX[[#This Row],[Category]] = 0, "", OFFSET(NRM_CostX[[#This Row],[Cat2]],-1,0)))</f>
        <v>0.6 Extraordinary site investigation works</v>
      </c>
      <c r="I57" t="str">
        <f ca="1">IF(NRM_CostX[[#This Row],[Category]]=2, NRM_CostX[[#This Row],[Code]] &amp; " " &amp; NRM_CostX[[#This Row],[Description]], IF(OR(NRM_CostX[[#This Row],[Category]] = 1, NRM_CostX[[#This Row],[Category]] = 0),  "",OFFSET(NRM_CostX[[#This Row],[Cat3]],-1,0)))</f>
        <v>0.6.3 Other extraordinary site investigation works</v>
      </c>
      <c r="J57" t="str">
        <f ca="1">IF(NRM_CostX[[#This Row],[Category]]=3, NRM_CostX[[#This Row],[Code]] &amp; " " &amp; NRM_CostX[[#This Row],[Description]], IF(OR(NRM_CostX[[#This Row],[Category]] = 1, NRM_CostX[[#This Row],[Category]] = 0,NRM_CostX[[#This Row],[Category]] = 2 ),  "",OFFSET(NRM_CostX[[#This Row],[Cat4]],-1,0)))</f>
        <v>0.6.3.1 Physical site investigation works: details to be stated.</v>
      </c>
    </row>
    <row r="58" spans="1:10" x14ac:dyDescent="0.35">
      <c r="A58" t="s">
        <v>342</v>
      </c>
      <c r="B58" t="s">
        <v>343</v>
      </c>
      <c r="D58">
        <v>0</v>
      </c>
      <c r="E58" t="str">
        <f t="shared" si="0"/>
        <v>A0.6.3.2</v>
      </c>
      <c r="F58">
        <f>LEN(NRM_CostX[[#This Row],[Code2]])-LEN(SUBSTITUTE(NRM_CostX[[#This Row],[Code2]],".",""))</f>
        <v>3</v>
      </c>
      <c r="G58" t="str">
        <f ca="1">IF(NRM_CostX[[#This Row],[Category]]=0, NRM_CostX[[#This Row],[Code]] &amp; " " &amp; NRM_CostX[[#This Row],[Description]], OFFSET(NRM_CostX[[#This Row],[Cat1]],-1,0))</f>
        <v>0 FACILITATING WORKS</v>
      </c>
      <c r="H58" t="str">
        <f ca="1">IF(NRM_CostX[[#This Row],[Category]]=1, NRM_CostX[[#This Row],[Code]] &amp; " " &amp; NRM_CostX[[#This Row],[Description]], IF(NRM_CostX[[#This Row],[Category]] = 0, "", OFFSET(NRM_CostX[[#This Row],[Cat2]],-1,0)))</f>
        <v>0.6 Extraordinary site investigation works</v>
      </c>
      <c r="I58" t="str">
        <f ca="1">IF(NRM_CostX[[#This Row],[Category]]=2, NRM_CostX[[#This Row],[Code]] &amp; " " &amp; NRM_CostX[[#This Row],[Description]], IF(OR(NRM_CostX[[#This Row],[Category]] = 1, NRM_CostX[[#This Row],[Category]] = 0),  "",OFFSET(NRM_CostX[[#This Row],[Cat3]],-1,0)))</f>
        <v>0.6.3 Other extraordinary site investigation works</v>
      </c>
      <c r="J58" t="str">
        <f ca="1">IF(NRM_CostX[[#This Row],[Category]]=3, NRM_CostX[[#This Row],[Code]] &amp; " " &amp; NRM_CostX[[#This Row],[Description]], IF(OR(NRM_CostX[[#This Row],[Category]] = 1, NRM_CostX[[#This Row],[Category]] = 0,NRM_CostX[[#This Row],[Category]] = 2 ),  "",OFFSET(NRM_CostX[[#This Row],[Cat4]],-1,0)))</f>
        <v>0.6.3.2 Temporary screens, fences, barriers and the like: details to be stated.</v>
      </c>
    </row>
    <row r="59" spans="1:10" x14ac:dyDescent="0.35">
      <c r="A59" t="s">
        <v>344</v>
      </c>
      <c r="B59" t="s">
        <v>337</v>
      </c>
      <c r="D59">
        <v>0</v>
      </c>
      <c r="E59" t="str">
        <f t="shared" si="0"/>
        <v>A0.6.3.3</v>
      </c>
      <c r="F59">
        <f>LEN(NRM_CostX[[#This Row],[Code2]])-LEN(SUBSTITUTE(NRM_CostX[[#This Row],[Code2]],".",""))</f>
        <v>3</v>
      </c>
      <c r="G59" t="str">
        <f ca="1">IF(NRM_CostX[[#This Row],[Category]]=0, NRM_CostX[[#This Row],[Code]] &amp; " " &amp; NRM_CostX[[#This Row],[Description]], OFFSET(NRM_CostX[[#This Row],[Cat1]],-1,0))</f>
        <v>0 FACILITATING WORKS</v>
      </c>
      <c r="H59" t="str">
        <f ca="1">IF(NRM_CostX[[#This Row],[Category]]=1, NRM_CostX[[#This Row],[Code]] &amp; " " &amp; NRM_CostX[[#This Row],[Description]], IF(NRM_CostX[[#This Row],[Category]] = 0, "", OFFSET(NRM_CostX[[#This Row],[Cat2]],-1,0)))</f>
        <v>0.6 Extraordinary site investigation works</v>
      </c>
      <c r="I59" t="str">
        <f ca="1">IF(NRM_CostX[[#This Row],[Category]]=2, NRM_CostX[[#This Row],[Code]] &amp; " " &amp; NRM_CostX[[#This Row],[Description]], IF(OR(NRM_CostX[[#This Row],[Category]] = 1, NRM_CostX[[#This Row],[Category]] = 0),  "",OFFSET(NRM_CostX[[#This Row],[Cat3]],-1,0)))</f>
        <v>0.6.3 Other extraordinary site investigation works</v>
      </c>
      <c r="J59" t="str">
        <f ca="1">IF(NRM_CostX[[#This Row],[Category]]=3, NRM_CostX[[#This Row],[Code]] &amp; " " &amp; NRM_CostX[[#This Row],[Description]], IF(OR(NRM_CostX[[#This Row],[Category]] = 1, NRM_CostX[[#This Row],[Category]] = 0,NRM_CostX[[#This Row],[Category]] = 2 ),  "",OFFSET(NRM_CostX[[#This Row],[Cat4]],-1,0)))</f>
        <v>0.6.3.3 Attendance.</v>
      </c>
    </row>
    <row r="60" spans="1:10" x14ac:dyDescent="0.35">
      <c r="A60" t="s">
        <v>345</v>
      </c>
      <c r="B60" t="s">
        <v>346</v>
      </c>
      <c r="D60">
        <v>0</v>
      </c>
      <c r="E60" t="str">
        <f t="shared" si="0"/>
        <v>A1</v>
      </c>
      <c r="F60">
        <f>LEN(NRM_CostX[[#This Row],[Code2]])-LEN(SUBSTITUTE(NRM_CostX[[#This Row],[Code2]],".",""))</f>
        <v>0</v>
      </c>
      <c r="G60" t="str">
        <f ca="1">IF(NRM_CostX[[#This Row],[Category]]=0, NRM_CostX[[#This Row],[Code]] &amp; " " &amp; NRM_CostX[[#This Row],[Description]], OFFSET(NRM_CostX[[#This Row],[Cat1]],-1,0))</f>
        <v>1 SUBSTRUCTURE</v>
      </c>
      <c r="H60" t="str">
        <f ca="1">IF(NRM_CostX[[#This Row],[Category]]=1, NRM_CostX[[#This Row],[Code]] &amp; " " &amp; NRM_CostX[[#This Row],[Description]], IF(NRM_CostX[[#This Row],[Category]] = 0, "", OFFSET(NRM_CostX[[#This Row],[Cat2]],-1,0)))</f>
        <v/>
      </c>
      <c r="I60" t="str">
        <f ca="1">IF(NRM_CostX[[#This Row],[Category]]=2, NRM_CostX[[#This Row],[Code]] &amp; " " &amp; NRM_CostX[[#This Row],[Description]], IF(OR(NRM_CostX[[#This Row],[Category]] = 1, NRM_CostX[[#This Row],[Category]] = 0),  "",OFFSET(NRM_CostX[[#This Row],[Cat3]],-1,0)))</f>
        <v/>
      </c>
      <c r="J60" t="str">
        <f ca="1">IF(NRM_CostX[[#This Row],[Category]]=3, NRM_CostX[[#This Row],[Code]] &amp; " " &amp; NRM_CostX[[#This Row],[Description]], IF(OR(NRM_CostX[[#This Row],[Category]] = 1, NRM_CostX[[#This Row],[Category]] = 0,NRM_CostX[[#This Row],[Category]] = 2 ),  "",OFFSET(NRM_CostX[[#This Row],[Cat4]],-1,0)))</f>
        <v/>
      </c>
    </row>
    <row r="61" spans="1:10" x14ac:dyDescent="0.35">
      <c r="A61" t="s">
        <v>347</v>
      </c>
      <c r="B61" t="s">
        <v>348</v>
      </c>
      <c r="D61">
        <v>0</v>
      </c>
      <c r="E61" t="str">
        <f t="shared" si="0"/>
        <v>A1.1.1</v>
      </c>
      <c r="F61">
        <f>LEN(NRM_CostX[[#This Row],[Code2]])-LEN(SUBSTITUTE(NRM_CostX[[#This Row],[Code2]],".",""))</f>
        <v>2</v>
      </c>
      <c r="G61" t="str">
        <f ca="1">IF(NRM_CostX[[#This Row],[Category]]=0, NRM_CostX[[#This Row],[Code]] &amp; " " &amp; NRM_CostX[[#This Row],[Description]], OFFSET(NRM_CostX[[#This Row],[Cat1]],-1,0))</f>
        <v>1 SUBSTRUCTURE</v>
      </c>
      <c r="H61" t="str">
        <f ca="1">IF(NRM_CostX[[#This Row],[Category]]=1, NRM_CostX[[#This Row],[Code]] &amp; " " &amp; NRM_CostX[[#This Row],[Description]], IF(NRM_CostX[[#This Row],[Category]] = 0, "", OFFSET(NRM_CostX[[#This Row],[Cat2]],-1,0)))</f>
        <v/>
      </c>
      <c r="I61" t="str">
        <f ca="1">IF(NRM_CostX[[#This Row],[Category]]=2, NRM_CostX[[#This Row],[Code]] &amp; " " &amp; NRM_CostX[[#This Row],[Description]], IF(OR(NRM_CostX[[#This Row],[Category]] = 1, NRM_CostX[[#This Row],[Category]] = 0),  "",OFFSET(NRM_CostX[[#This Row],[Cat3]],-1,0)))</f>
        <v>1.1.1 Standard foundations</v>
      </c>
      <c r="J61" t="str">
        <f ca="1">IF(NRM_CostX[[#This Row],[Category]]=3, NRM_CostX[[#This Row],[Code]] &amp; " " &amp; NRM_CostX[[#This Row],[Description]], IF(OR(NRM_CostX[[#This Row],[Category]] = 1, NRM_CostX[[#This Row],[Category]] = 0,NRM_CostX[[#This Row],[Category]] = 2 ),  "",OFFSET(NRM_CostX[[#This Row],[Cat4]],-1,0)))</f>
        <v/>
      </c>
    </row>
    <row r="62" spans="1:10" x14ac:dyDescent="0.35">
      <c r="A62" t="s">
        <v>349</v>
      </c>
      <c r="B62" t="s">
        <v>350</v>
      </c>
      <c r="C62">
        <v>750000</v>
      </c>
      <c r="D62">
        <v>678357</v>
      </c>
      <c r="E62" t="str">
        <f t="shared" si="0"/>
        <v>A1.1.1.1</v>
      </c>
      <c r="F62">
        <f>LEN(NRM_CostX[[#This Row],[Code2]])-LEN(SUBSTITUTE(NRM_CostX[[#This Row],[Code2]],".",""))</f>
        <v>3</v>
      </c>
      <c r="G62" t="str">
        <f ca="1">IF(NRM_CostX[[#This Row],[Category]]=0, NRM_CostX[[#This Row],[Code]] &amp; " " &amp; NRM_CostX[[#This Row],[Description]], OFFSET(NRM_CostX[[#This Row],[Cat1]],-1,0))</f>
        <v>1 SUBSTRUCTURE</v>
      </c>
      <c r="H62" t="str">
        <f ca="1">IF(NRM_CostX[[#This Row],[Category]]=1, NRM_CostX[[#This Row],[Code]] &amp; " " &amp; NRM_CostX[[#This Row],[Description]], IF(NRM_CostX[[#This Row],[Category]] = 0, "", OFFSET(NRM_CostX[[#This Row],[Cat2]],-1,0)))</f>
        <v/>
      </c>
      <c r="I62" t="str">
        <f ca="1">IF(NRM_CostX[[#This Row],[Category]]=2, NRM_CostX[[#This Row],[Code]] &amp; " " &amp; NRM_CostX[[#This Row],[Description]], IF(OR(NRM_CostX[[#This Row],[Category]] = 1, NRM_CostX[[#This Row],[Category]] = 0),  "",OFFSET(NRM_CostX[[#This Row],[Cat3]],-1,0)))</f>
        <v>1.1.1 Standard foundations</v>
      </c>
      <c r="J62" t="str">
        <f ca="1">IF(NRM_CostX[[#This Row],[Category]]=3, NRM_CostX[[#This Row],[Code]] &amp; " " &amp; NRM_CostX[[#This Row],[Description]], IF(OR(NRM_CostX[[#This Row],[Category]] = 1, NRM_CostX[[#This Row],[Category]] = 0,NRM_CostX[[#This Row],[Category]] = 2 ),  "",OFFSET(NRM_CostX[[#This Row],[Cat4]],-1,0)))</f>
        <v>1.1.1.1 Strip foundations: details, including depth of foundation, to be stated.</v>
      </c>
    </row>
    <row r="63" spans="1:10" x14ac:dyDescent="0.35">
      <c r="A63" t="s">
        <v>351</v>
      </c>
      <c r="B63" t="s">
        <v>352</v>
      </c>
      <c r="D63">
        <v>0</v>
      </c>
      <c r="E63" t="str">
        <f t="shared" si="0"/>
        <v>A1.1.1.2</v>
      </c>
      <c r="F63">
        <f>LEN(NRM_CostX[[#This Row],[Code2]])-LEN(SUBSTITUTE(NRM_CostX[[#This Row],[Code2]],".",""))</f>
        <v>3</v>
      </c>
      <c r="G63" t="str">
        <f ca="1">IF(NRM_CostX[[#This Row],[Category]]=0, NRM_CostX[[#This Row],[Code]] &amp; " " &amp; NRM_CostX[[#This Row],[Description]], OFFSET(NRM_CostX[[#This Row],[Cat1]],-1,0))</f>
        <v>1 SUBSTRUCTURE</v>
      </c>
      <c r="H63" t="str">
        <f ca="1">IF(NRM_CostX[[#This Row],[Category]]=1, NRM_CostX[[#This Row],[Code]] &amp; " " &amp; NRM_CostX[[#This Row],[Description]], IF(NRM_CostX[[#This Row],[Category]] = 0, "", OFFSET(NRM_CostX[[#This Row],[Cat2]],-1,0)))</f>
        <v/>
      </c>
      <c r="I63" t="str">
        <f ca="1">IF(NRM_CostX[[#This Row],[Category]]=2, NRM_CostX[[#This Row],[Code]] &amp; " " &amp; NRM_CostX[[#This Row],[Description]], IF(OR(NRM_CostX[[#This Row],[Category]] = 1, NRM_CostX[[#This Row],[Category]] = 0),  "",OFFSET(NRM_CostX[[#This Row],[Cat3]],-1,0)))</f>
        <v>1.1.1 Standard foundations</v>
      </c>
      <c r="J63" t="str">
        <f ca="1">IF(NRM_CostX[[#This Row],[Category]]=3, NRM_CostX[[#This Row],[Code]] &amp; " " &amp; NRM_CostX[[#This Row],[Description]], IF(OR(NRM_CostX[[#This Row],[Category]] = 1, NRM_CostX[[#This Row],[Category]] = 0,NRM_CostX[[#This Row],[Category]] = 2 ),  "",OFFSET(NRM_CostX[[#This Row],[Cat4]],-1,0)))</f>
        <v>1.1.1.2 Isolated pad foundations: details, including size of and reinforcement rate (kg/m3) to pile cap, to be stated.</v>
      </c>
    </row>
    <row r="64" spans="1:10" x14ac:dyDescent="0.35">
      <c r="A64" t="s">
        <v>353</v>
      </c>
      <c r="B64" t="s">
        <v>354</v>
      </c>
      <c r="C64">
        <v>125000</v>
      </c>
      <c r="D64">
        <v>116004</v>
      </c>
      <c r="E64" t="str">
        <f t="shared" si="0"/>
        <v>A1.1.1.3</v>
      </c>
      <c r="F64">
        <f>LEN(NRM_CostX[[#This Row],[Code2]])-LEN(SUBSTITUTE(NRM_CostX[[#This Row],[Code2]],".",""))</f>
        <v>3</v>
      </c>
      <c r="G64" t="str">
        <f ca="1">IF(NRM_CostX[[#This Row],[Category]]=0, NRM_CostX[[#This Row],[Code]] &amp; " " &amp; NRM_CostX[[#This Row],[Description]], OFFSET(NRM_CostX[[#This Row],[Cat1]],-1,0))</f>
        <v>1 SUBSTRUCTURE</v>
      </c>
      <c r="H64" t="str">
        <f ca="1">IF(NRM_CostX[[#This Row],[Category]]=1, NRM_CostX[[#This Row],[Code]] &amp; " " &amp; NRM_CostX[[#This Row],[Description]], IF(NRM_CostX[[#This Row],[Category]] = 0, "", OFFSET(NRM_CostX[[#This Row],[Cat2]],-1,0)))</f>
        <v/>
      </c>
      <c r="I64" t="str">
        <f ca="1">IF(NRM_CostX[[#This Row],[Category]]=2, NRM_CostX[[#This Row],[Code]] &amp; " " &amp; NRM_CostX[[#This Row],[Description]], IF(OR(NRM_CostX[[#This Row],[Category]] = 1, NRM_CostX[[#This Row],[Category]] = 0),  "",OFFSET(NRM_CostX[[#This Row],[Cat3]],-1,0)))</f>
        <v>1.1.1 Standard foundations</v>
      </c>
      <c r="J64" t="str">
        <f ca="1">IF(NRM_CostX[[#This Row],[Category]]=3, NRM_CostX[[#This Row],[Code]] &amp; " " &amp; NRM_CostX[[#This Row],[Description]], IF(OR(NRM_CostX[[#This Row],[Category]] = 1, NRM_CostX[[#This Row],[Category]] = 0,NRM_CostX[[#This Row],[Category]] = 2 ),  "",OFFSET(NRM_CostX[[#This Row],[Cat4]],-1,0)))</f>
        <v>1.1.1.3 Extra for disposal of contaminated excavated material: details to be stated.</v>
      </c>
    </row>
    <row r="65" spans="1:10" x14ac:dyDescent="0.35">
      <c r="A65" t="s">
        <v>355</v>
      </c>
      <c r="B65" t="s">
        <v>356</v>
      </c>
      <c r="D65">
        <v>0</v>
      </c>
      <c r="E65" t="str">
        <f t="shared" si="0"/>
        <v>A1.1.2</v>
      </c>
      <c r="F65">
        <f>LEN(NRM_CostX[[#This Row],[Code2]])-LEN(SUBSTITUTE(NRM_CostX[[#This Row],[Code2]],".",""))</f>
        <v>2</v>
      </c>
      <c r="G65" t="str">
        <f ca="1">IF(NRM_CostX[[#This Row],[Category]]=0, NRM_CostX[[#This Row],[Code]] &amp; " " &amp; NRM_CostX[[#This Row],[Description]], OFFSET(NRM_CostX[[#This Row],[Cat1]],-1,0))</f>
        <v>1 SUBSTRUCTURE</v>
      </c>
      <c r="H65" t="str">
        <f ca="1">IF(NRM_CostX[[#This Row],[Category]]=1, NRM_CostX[[#This Row],[Code]] &amp; " " &amp; NRM_CostX[[#This Row],[Description]], IF(NRM_CostX[[#This Row],[Category]] = 0, "", OFFSET(NRM_CostX[[#This Row],[Cat2]],-1,0)))</f>
        <v/>
      </c>
      <c r="I65" t="str">
        <f ca="1">IF(NRM_CostX[[#This Row],[Category]]=2, NRM_CostX[[#This Row],[Code]] &amp; " " &amp; NRM_CostX[[#This Row],[Description]], IF(OR(NRM_CostX[[#This Row],[Category]] = 1, NRM_CostX[[#This Row],[Category]] = 0),  "",OFFSET(NRM_CostX[[#This Row],[Cat3]],-1,0)))</f>
        <v>1.1.2 Specialist foundations</v>
      </c>
      <c r="J65" t="str">
        <f ca="1">IF(NRM_CostX[[#This Row],[Category]]=3, NRM_CostX[[#This Row],[Code]] &amp; " " &amp; NRM_CostX[[#This Row],[Description]], IF(OR(NRM_CostX[[#This Row],[Category]] = 1, NRM_CostX[[#This Row],[Category]] = 0,NRM_CostX[[#This Row],[Category]] = 2 ),  "",OFFSET(NRM_CostX[[#This Row],[Cat4]],-1,0)))</f>
        <v/>
      </c>
    </row>
    <row r="66" spans="1:10" x14ac:dyDescent="0.35">
      <c r="A66" t="s">
        <v>355</v>
      </c>
      <c r="B66" t="s">
        <v>357</v>
      </c>
      <c r="D66">
        <v>0</v>
      </c>
      <c r="E66" t="str">
        <f t="shared" si="0"/>
        <v>A1.1.2</v>
      </c>
      <c r="F66">
        <f>LEN(NRM_CostX[[#This Row],[Code2]])-LEN(SUBSTITUTE(NRM_CostX[[#This Row],[Code2]],".",""))</f>
        <v>2</v>
      </c>
      <c r="G66" t="str">
        <f ca="1">IF(NRM_CostX[[#This Row],[Category]]=0, NRM_CostX[[#This Row],[Code]] &amp; " " &amp; NRM_CostX[[#This Row],[Description]], OFFSET(NRM_CostX[[#This Row],[Cat1]],-1,0))</f>
        <v>1 SUBSTRUCTURE</v>
      </c>
      <c r="H66" t="str">
        <f ca="1">IF(NRM_CostX[[#This Row],[Category]]=1, NRM_CostX[[#This Row],[Code]] &amp; " " &amp; NRM_CostX[[#This Row],[Description]], IF(NRM_CostX[[#This Row],[Category]] = 0, "", OFFSET(NRM_CostX[[#This Row],[Cat2]],-1,0)))</f>
        <v/>
      </c>
      <c r="I66" t="str">
        <f ca="1">IF(NRM_CostX[[#This Row],[Category]]=2, NRM_CostX[[#This Row],[Code]] &amp; " " &amp; NRM_CostX[[#This Row],[Description]], IF(OR(NRM_CostX[[#This Row],[Category]] = 1, NRM_CostX[[#This Row],[Category]] = 0),  "",OFFSET(NRM_CostX[[#This Row],[Cat3]],-1,0)))</f>
        <v>1.1.2 Piled foundations:</v>
      </c>
      <c r="J66" t="str">
        <f ca="1">IF(NRM_CostX[[#This Row],[Category]]=3, NRM_CostX[[#This Row],[Code]] &amp; " " &amp; NRM_CostX[[#This Row],[Description]], IF(OR(NRM_CostX[[#This Row],[Category]] = 1, NRM_CostX[[#This Row],[Category]] = 0,NRM_CostX[[#This Row],[Category]] = 2 ),  "",OFFSET(NRM_CostX[[#This Row],[Cat4]],-1,0)))</f>
        <v/>
      </c>
    </row>
    <row r="67" spans="1:10" x14ac:dyDescent="0.35">
      <c r="A67" t="s">
        <v>358</v>
      </c>
      <c r="B67" t="s">
        <v>359</v>
      </c>
      <c r="D67">
        <v>0</v>
      </c>
      <c r="E67" t="str">
        <f t="shared" ref="E67:E130" si="1">REPLACE(A67,1,0,"A")</f>
        <v>A1.1.2.1</v>
      </c>
      <c r="F67">
        <f>LEN(NRM_CostX[[#This Row],[Code2]])-LEN(SUBSTITUTE(NRM_CostX[[#This Row],[Code2]],".",""))</f>
        <v>3</v>
      </c>
      <c r="G67" t="str">
        <f ca="1">IF(NRM_CostX[[#This Row],[Category]]=0, NRM_CostX[[#This Row],[Code]] &amp; " " &amp; NRM_CostX[[#This Row],[Description]], OFFSET(NRM_CostX[[#This Row],[Cat1]],-1,0))</f>
        <v>1 SUBSTRUCTURE</v>
      </c>
      <c r="H67" t="str">
        <f ca="1">IF(NRM_CostX[[#This Row],[Category]]=1, NRM_CostX[[#This Row],[Code]] &amp; " " &amp; NRM_CostX[[#This Row],[Description]], IF(NRM_CostX[[#This Row],[Category]] = 0, "", OFFSET(NRM_CostX[[#This Row],[Cat2]],-1,0)))</f>
        <v/>
      </c>
      <c r="I67" t="str">
        <f ca="1">IF(NRM_CostX[[#This Row],[Category]]=2, NRM_CostX[[#This Row],[Code]] &amp; " " &amp; NRM_CostX[[#This Row],[Description]], IF(OR(NRM_CostX[[#This Row],[Category]] = 1, NRM_CostX[[#This Row],[Category]] = 0),  "",OFFSET(NRM_CostX[[#This Row],[Cat3]],-1,0)))</f>
        <v>1.1.2 Piled foundations:</v>
      </c>
      <c r="J67" t="str">
        <f ca="1">IF(NRM_CostX[[#This Row],[Category]]=3, NRM_CostX[[#This Row],[Code]] &amp; " " &amp; NRM_CostX[[#This Row],[Description]], IF(OR(NRM_CostX[[#This Row],[Category]] = 1, NRM_CostX[[#This Row],[Category]] = 0,NRM_CostX[[#This Row],[Category]] = 2 ),  "",OFFSET(NRM_CostX[[#This Row],[Cat4]],-1,0)))</f>
        <v>1.1.2.1 Piling mats/platforms: details, including thickness of mat/platform (mm), to be stated.</v>
      </c>
    </row>
    <row r="68" spans="1:10" x14ac:dyDescent="0.35">
      <c r="A68" t="s">
        <v>360</v>
      </c>
      <c r="B68" t="s">
        <v>361</v>
      </c>
      <c r="D68">
        <v>0</v>
      </c>
      <c r="E68" t="str">
        <f t="shared" si="1"/>
        <v>A1.1.2.2</v>
      </c>
      <c r="F68">
        <f>LEN(NRM_CostX[[#This Row],[Code2]])-LEN(SUBSTITUTE(NRM_CostX[[#This Row],[Code2]],".",""))</f>
        <v>3</v>
      </c>
      <c r="G68" t="str">
        <f ca="1">IF(NRM_CostX[[#This Row],[Category]]=0, NRM_CostX[[#This Row],[Code]] &amp; " " &amp; NRM_CostX[[#This Row],[Description]], OFFSET(NRM_CostX[[#This Row],[Cat1]],-1,0))</f>
        <v>1 SUBSTRUCTURE</v>
      </c>
      <c r="H68" t="str">
        <f ca="1">IF(NRM_CostX[[#This Row],[Category]]=1, NRM_CostX[[#This Row],[Code]] &amp; " " &amp; NRM_CostX[[#This Row],[Description]], IF(NRM_CostX[[#This Row],[Category]] = 0, "", OFFSET(NRM_CostX[[#This Row],[Cat2]],-1,0)))</f>
        <v/>
      </c>
      <c r="I68" t="str">
        <f ca="1">IF(NRM_CostX[[#This Row],[Category]]=2, NRM_CostX[[#This Row],[Code]] &amp; " " &amp; NRM_CostX[[#This Row],[Description]], IF(OR(NRM_CostX[[#This Row],[Category]] = 1, NRM_CostX[[#This Row],[Category]] = 0),  "",OFFSET(NRM_CostX[[#This Row],[Cat3]],-1,0)))</f>
        <v>1.1.2 Piled foundations:</v>
      </c>
      <c r="J68" t="str">
        <f ca="1">IF(NRM_CostX[[#This Row],[Category]]=3, NRM_CostX[[#This Row],[Code]] &amp; " " &amp; NRM_CostX[[#This Row],[Description]], IF(OR(NRM_CostX[[#This Row],[Category]] = 1, NRM_CostX[[#This Row],[Category]] = 0,NRM_CostX[[#This Row],[Category]] = 2 ),  "",OFFSET(NRM_CostX[[#This Row],[Cat4]],-1,0)))</f>
        <v>1.1.2.2 Piling plant: details to be stated.</v>
      </c>
    </row>
    <row r="69" spans="1:10" x14ac:dyDescent="0.35">
      <c r="A69" t="s">
        <v>362</v>
      </c>
      <c r="B69" t="s">
        <v>363</v>
      </c>
      <c r="D69">
        <v>0</v>
      </c>
      <c r="E69" t="str">
        <f t="shared" si="1"/>
        <v>A1.1.2.3</v>
      </c>
      <c r="F69">
        <f>LEN(NRM_CostX[[#This Row],[Code2]])-LEN(SUBSTITUTE(NRM_CostX[[#This Row],[Code2]],".",""))</f>
        <v>3</v>
      </c>
      <c r="G69" t="str">
        <f ca="1">IF(NRM_CostX[[#This Row],[Category]]=0, NRM_CostX[[#This Row],[Code]] &amp; " " &amp; NRM_CostX[[#This Row],[Description]], OFFSET(NRM_CostX[[#This Row],[Cat1]],-1,0))</f>
        <v>1 SUBSTRUCTURE</v>
      </c>
      <c r="H69" t="str">
        <f ca="1">IF(NRM_CostX[[#This Row],[Category]]=1, NRM_CostX[[#This Row],[Code]] &amp; " " &amp; NRM_CostX[[#This Row],[Description]], IF(NRM_CostX[[#This Row],[Category]] = 0, "", OFFSET(NRM_CostX[[#This Row],[Cat2]],-1,0)))</f>
        <v/>
      </c>
      <c r="I69" t="str">
        <f ca="1">IF(NRM_CostX[[#This Row],[Category]]=2, NRM_CostX[[#This Row],[Code]] &amp; " " &amp; NRM_CostX[[#This Row],[Description]], IF(OR(NRM_CostX[[#This Row],[Category]] = 1, NRM_CostX[[#This Row],[Category]] = 0),  "",OFFSET(NRM_CostX[[#This Row],[Cat3]],-1,0)))</f>
        <v>1.1.2 Piled foundations:</v>
      </c>
      <c r="J69" t="str">
        <f ca="1">IF(NRM_CostX[[#This Row],[Category]]=3, NRM_CostX[[#This Row],[Code]] &amp; " " &amp; NRM_CostX[[#This Row],[Description]], IF(OR(NRM_CostX[[#This Row],[Category]] = 1, NRM_CostX[[#This Row],[Category]] = 0,NRM_CostX[[#This Row],[Category]] = 2 ),  "",OFFSET(NRM_CostX[[#This Row],[Cat4]],-1,0)))</f>
        <v>1.1.2.3 Moving piling rig to pile position.</v>
      </c>
    </row>
    <row r="70" spans="1:10" x14ac:dyDescent="0.35">
      <c r="A70" t="s">
        <v>364</v>
      </c>
      <c r="B70" t="s">
        <v>365</v>
      </c>
      <c r="D70">
        <v>0</v>
      </c>
      <c r="E70" t="str">
        <f t="shared" si="1"/>
        <v>A1.1.2.4</v>
      </c>
      <c r="F70">
        <f>LEN(NRM_CostX[[#This Row],[Code2]])-LEN(SUBSTITUTE(NRM_CostX[[#This Row],[Code2]],".",""))</f>
        <v>3</v>
      </c>
      <c r="G70" t="str">
        <f ca="1">IF(NRM_CostX[[#This Row],[Category]]=0, NRM_CostX[[#This Row],[Code]] &amp; " " &amp; NRM_CostX[[#This Row],[Description]], OFFSET(NRM_CostX[[#This Row],[Cat1]],-1,0))</f>
        <v>1 SUBSTRUCTURE</v>
      </c>
      <c r="H70" t="str">
        <f ca="1">IF(NRM_CostX[[#This Row],[Category]]=1, NRM_CostX[[#This Row],[Code]] &amp; " " &amp; NRM_CostX[[#This Row],[Description]], IF(NRM_CostX[[#This Row],[Category]] = 0, "", OFFSET(NRM_CostX[[#This Row],[Cat2]],-1,0)))</f>
        <v/>
      </c>
      <c r="I70" t="str">
        <f ca="1">IF(NRM_CostX[[#This Row],[Category]]=2, NRM_CostX[[#This Row],[Code]] &amp; " " &amp; NRM_CostX[[#This Row],[Description]], IF(OR(NRM_CostX[[#This Row],[Category]] = 1, NRM_CostX[[#This Row],[Category]] = 0),  "",OFFSET(NRM_CostX[[#This Row],[Cat3]],-1,0)))</f>
        <v>1.1.2 Piled foundations:</v>
      </c>
      <c r="J70" t="str">
        <f ca="1">IF(NRM_CostX[[#This Row],[Category]]=3, NRM_CostX[[#This Row],[Code]] &amp; " " &amp; NRM_CostX[[#This Row],[Description]], IF(OR(NRM_CostX[[#This Row],[Category]] = 1, NRM_CostX[[#This Row],[Category]] = 0,NRM_CostX[[#This Row],[Category]] = 2 ),  "",OFFSET(NRM_CostX[[#This Row],[Cat4]],-1,0)))</f>
        <v>1.1.2.4 Piles: details, including type, diameter (mm) and depth (m) of piles, to be stated.</v>
      </c>
    </row>
    <row r="71" spans="1:10" x14ac:dyDescent="0.35">
      <c r="A71" t="s">
        <v>366</v>
      </c>
      <c r="B71" t="s">
        <v>367</v>
      </c>
      <c r="D71">
        <v>0</v>
      </c>
      <c r="E71" t="str">
        <f t="shared" si="1"/>
        <v>A1.1.2.5</v>
      </c>
      <c r="F71">
        <f>LEN(NRM_CostX[[#This Row],[Code2]])-LEN(SUBSTITUTE(NRM_CostX[[#This Row],[Code2]],".",""))</f>
        <v>3</v>
      </c>
      <c r="G71" t="str">
        <f ca="1">IF(NRM_CostX[[#This Row],[Category]]=0, NRM_CostX[[#This Row],[Code]] &amp; " " &amp; NRM_CostX[[#This Row],[Description]], OFFSET(NRM_CostX[[#This Row],[Cat1]],-1,0))</f>
        <v>1 SUBSTRUCTURE</v>
      </c>
      <c r="H71" t="str">
        <f ca="1">IF(NRM_CostX[[#This Row],[Category]]=1, NRM_CostX[[#This Row],[Code]] &amp; " " &amp; NRM_CostX[[#This Row],[Description]], IF(NRM_CostX[[#This Row],[Category]] = 0, "", OFFSET(NRM_CostX[[#This Row],[Cat2]],-1,0)))</f>
        <v/>
      </c>
      <c r="I71" t="str">
        <f ca="1">IF(NRM_CostX[[#This Row],[Category]]=2, NRM_CostX[[#This Row],[Code]] &amp; " " &amp; NRM_CostX[[#This Row],[Description]], IF(OR(NRM_CostX[[#This Row],[Category]] = 1, NRM_CostX[[#This Row],[Category]] = 0),  "",OFFSET(NRM_CostX[[#This Row],[Cat3]],-1,0)))</f>
        <v>1.1.2 Piled foundations:</v>
      </c>
      <c r="J71" t="str">
        <f ca="1">IF(NRM_CostX[[#This Row],[Category]]=3, NRM_CostX[[#This Row],[Code]] &amp; " " &amp; NRM_CostX[[#This Row],[Description]], IF(OR(NRM_CostX[[#This Row],[Category]] = 1, NRM_CostX[[#This Row],[Category]] = 0,NRM_CostX[[#This Row],[Category]] = 2 ),  "",OFFSET(NRM_CostX[[#This Row],[Cat4]],-1,0)))</f>
        <v>1.1.2.5 Extra for pile casings or linings: details,  including material, length (m), diameter (mm) and if permanent or temporary, to be stated.</v>
      </c>
    </row>
    <row r="72" spans="1:10" x14ac:dyDescent="0.35">
      <c r="A72" t="s">
        <v>368</v>
      </c>
      <c r="B72" t="s">
        <v>369</v>
      </c>
      <c r="D72">
        <v>0</v>
      </c>
      <c r="E72" t="str">
        <f t="shared" si="1"/>
        <v>A1.1.2.6</v>
      </c>
      <c r="F72">
        <f>LEN(NRM_CostX[[#This Row],[Code2]])-LEN(SUBSTITUTE(NRM_CostX[[#This Row],[Code2]],".",""))</f>
        <v>3</v>
      </c>
      <c r="G72" t="str">
        <f ca="1">IF(NRM_CostX[[#This Row],[Category]]=0, NRM_CostX[[#This Row],[Code]] &amp; " " &amp; NRM_CostX[[#This Row],[Description]], OFFSET(NRM_CostX[[#This Row],[Cat1]],-1,0))</f>
        <v>1 SUBSTRUCTURE</v>
      </c>
      <c r="H72" t="str">
        <f ca="1">IF(NRM_CostX[[#This Row],[Category]]=1, NRM_CostX[[#This Row],[Code]] &amp; " " &amp; NRM_CostX[[#This Row],[Description]], IF(NRM_CostX[[#This Row],[Category]] = 0, "", OFFSET(NRM_CostX[[#This Row],[Cat2]],-1,0)))</f>
        <v/>
      </c>
      <c r="I72" t="str">
        <f ca="1">IF(NRM_CostX[[#This Row],[Category]]=2, NRM_CostX[[#This Row],[Code]] &amp; " " &amp; NRM_CostX[[#This Row],[Description]], IF(OR(NRM_CostX[[#This Row],[Category]] = 1, NRM_CostX[[#This Row],[Category]] = 0),  "",OFFSET(NRM_CostX[[#This Row],[Cat3]],-1,0)))</f>
        <v>1.1.2 Piled foundations:</v>
      </c>
      <c r="J72" t="str">
        <f ca="1">IF(NRM_CostX[[#This Row],[Category]]=3, NRM_CostX[[#This Row],[Code]] &amp; " " &amp; NRM_CostX[[#This Row],[Description]], IF(OR(NRM_CostX[[#This Row],[Category]] = 1, NRM_CostX[[#This Row],[Category]] = 0,NRM_CostX[[#This Row],[Category]] = 2 ),  "",OFFSET(NRM_CostX[[#This Row],[Cat4]],-1,0)))</f>
        <v>1.1.2.6 Caissons: details, including type, diameter  (mm) and depth (m) of caisson, to be stated.</v>
      </c>
    </row>
    <row r="73" spans="1:10" x14ac:dyDescent="0.35">
      <c r="A73" t="s">
        <v>370</v>
      </c>
      <c r="B73" t="s">
        <v>371</v>
      </c>
      <c r="D73">
        <v>0</v>
      </c>
      <c r="E73" t="str">
        <f t="shared" si="1"/>
        <v>A1.1.2.7</v>
      </c>
      <c r="F73">
        <f>LEN(NRM_CostX[[#This Row],[Code2]])-LEN(SUBSTITUTE(NRM_CostX[[#This Row],[Code2]],".",""))</f>
        <v>3</v>
      </c>
      <c r="G73" t="str">
        <f ca="1">IF(NRM_CostX[[#This Row],[Category]]=0, NRM_CostX[[#This Row],[Code]] &amp; " " &amp; NRM_CostX[[#This Row],[Description]], OFFSET(NRM_CostX[[#This Row],[Cat1]],-1,0))</f>
        <v>1 SUBSTRUCTURE</v>
      </c>
      <c r="H73" t="str">
        <f ca="1">IF(NRM_CostX[[#This Row],[Category]]=1, NRM_CostX[[#This Row],[Code]] &amp; " " &amp; NRM_CostX[[#This Row],[Description]], IF(NRM_CostX[[#This Row],[Category]] = 0, "", OFFSET(NRM_CostX[[#This Row],[Cat2]],-1,0)))</f>
        <v/>
      </c>
      <c r="I73" t="str">
        <f ca="1">IF(NRM_CostX[[#This Row],[Category]]=2, NRM_CostX[[#This Row],[Code]] &amp; " " &amp; NRM_CostX[[#This Row],[Description]], IF(OR(NRM_CostX[[#This Row],[Category]] = 1, NRM_CostX[[#This Row],[Category]] = 0),  "",OFFSET(NRM_CostX[[#This Row],[Cat3]],-1,0)))</f>
        <v>1.1.2 Piled foundations:</v>
      </c>
      <c r="J73" t="str">
        <f ca="1">IF(NRM_CostX[[#This Row],[Category]]=3, NRM_CostX[[#This Row],[Code]] &amp; " " &amp; NRM_CostX[[#This Row],[Description]], IF(OR(NRM_CostX[[#This Row],[Category]] = 1, NRM_CostX[[#This Row],[Category]] = 0,NRM_CostX[[#This Row],[Category]] = 2 ),  "",OFFSET(NRM_CostX[[#This Row],[Cat4]],-1,0)))</f>
        <v>1.1.2.7 Disposal of excavated material arising from piling.</v>
      </c>
    </row>
    <row r="74" spans="1:10" x14ac:dyDescent="0.35">
      <c r="A74" t="s">
        <v>372</v>
      </c>
      <c r="B74" t="s">
        <v>373</v>
      </c>
      <c r="D74">
        <v>0</v>
      </c>
      <c r="E74" t="str">
        <f t="shared" si="1"/>
        <v>A1.1.2.8</v>
      </c>
      <c r="F74">
        <f>LEN(NRM_CostX[[#This Row],[Code2]])-LEN(SUBSTITUTE(NRM_CostX[[#This Row],[Code2]],".",""))</f>
        <v>3</v>
      </c>
      <c r="G74" t="str">
        <f ca="1">IF(NRM_CostX[[#This Row],[Category]]=0, NRM_CostX[[#This Row],[Code]] &amp; " " &amp; NRM_CostX[[#This Row],[Description]], OFFSET(NRM_CostX[[#This Row],[Cat1]],-1,0))</f>
        <v>1 SUBSTRUCTURE</v>
      </c>
      <c r="H74" t="str">
        <f ca="1">IF(NRM_CostX[[#This Row],[Category]]=1, NRM_CostX[[#This Row],[Code]] &amp; " " &amp; NRM_CostX[[#This Row],[Description]], IF(NRM_CostX[[#This Row],[Category]] = 0, "", OFFSET(NRM_CostX[[#This Row],[Cat2]],-1,0)))</f>
        <v/>
      </c>
      <c r="I74" t="str">
        <f ca="1">IF(NRM_CostX[[#This Row],[Category]]=2, NRM_CostX[[#This Row],[Code]] &amp; " " &amp; NRM_CostX[[#This Row],[Description]], IF(OR(NRM_CostX[[#This Row],[Category]] = 1, NRM_CostX[[#This Row],[Category]] = 0),  "",OFFSET(NRM_CostX[[#This Row],[Cat3]],-1,0)))</f>
        <v>1.1.2 Piled foundations:</v>
      </c>
      <c r="J74" t="str">
        <f ca="1">IF(NRM_CostX[[#This Row],[Category]]=3, NRM_CostX[[#This Row],[Code]] &amp; " " &amp; NRM_CostX[[#This Row],[Description]], IF(OR(NRM_CostX[[#This Row],[Category]] = 1, NRM_CostX[[#This Row],[Category]] = 0,NRM_CostX[[#This Row],[Category]] = 2 ),  "",OFFSET(NRM_CostX[[#This Row],[Cat4]],-1,0)))</f>
        <v>1.1.2.8 Extra for breaking through obstructions.</v>
      </c>
    </row>
    <row r="75" spans="1:10" x14ac:dyDescent="0.35">
      <c r="A75" t="s">
        <v>374</v>
      </c>
      <c r="B75" t="s">
        <v>375</v>
      </c>
      <c r="D75">
        <v>0</v>
      </c>
      <c r="E75" t="str">
        <f t="shared" si="1"/>
        <v>A1.1.2.9</v>
      </c>
      <c r="F75">
        <f>LEN(NRM_CostX[[#This Row],[Code2]])-LEN(SUBSTITUTE(NRM_CostX[[#This Row],[Code2]],".",""))</f>
        <v>3</v>
      </c>
      <c r="G75" t="str">
        <f ca="1">IF(NRM_CostX[[#This Row],[Category]]=0, NRM_CostX[[#This Row],[Code]] &amp; " " &amp; NRM_CostX[[#This Row],[Description]], OFFSET(NRM_CostX[[#This Row],[Cat1]],-1,0))</f>
        <v>1 SUBSTRUCTURE</v>
      </c>
      <c r="H75" t="str">
        <f ca="1">IF(NRM_CostX[[#This Row],[Category]]=1, NRM_CostX[[#This Row],[Code]] &amp; " " &amp; NRM_CostX[[#This Row],[Description]], IF(NRM_CostX[[#This Row],[Category]] = 0, "", OFFSET(NRM_CostX[[#This Row],[Cat2]],-1,0)))</f>
        <v/>
      </c>
      <c r="I75" t="str">
        <f ca="1">IF(NRM_CostX[[#This Row],[Category]]=2, NRM_CostX[[#This Row],[Code]] &amp; " " &amp; NRM_CostX[[#This Row],[Description]], IF(OR(NRM_CostX[[#This Row],[Category]] = 1, NRM_CostX[[#This Row],[Category]] = 0),  "",OFFSET(NRM_CostX[[#This Row],[Cat3]],-1,0)))</f>
        <v>1.1.2 Piled foundations:</v>
      </c>
      <c r="J75" t="str">
        <f ca="1">IF(NRM_CostX[[#This Row],[Category]]=3, NRM_CostX[[#This Row],[Code]] &amp; " " &amp; NRM_CostX[[#This Row],[Description]], IF(OR(NRM_CostX[[#This Row],[Category]] = 1, NRM_CostX[[#This Row],[Category]] = 0,NRM_CostX[[#This Row],[Category]] = 2 ),  "",OFFSET(NRM_CostX[[#This Row],[Cat4]],-1,0)))</f>
        <v>1.1.2.9 Cutting off tops of concrete piles and preparing pile heads.</v>
      </c>
    </row>
    <row r="76" spans="1:10" x14ac:dyDescent="0.35">
      <c r="A76" t="s">
        <v>376</v>
      </c>
      <c r="B76" t="s">
        <v>377</v>
      </c>
      <c r="D76">
        <v>0</v>
      </c>
      <c r="E76" t="str">
        <f t="shared" si="1"/>
        <v>A1.1.2.10</v>
      </c>
      <c r="F76">
        <f>LEN(NRM_CostX[[#This Row],[Code2]])-LEN(SUBSTITUTE(NRM_CostX[[#This Row],[Code2]],".",""))</f>
        <v>3</v>
      </c>
      <c r="G76" t="str">
        <f ca="1">IF(NRM_CostX[[#This Row],[Category]]=0, NRM_CostX[[#This Row],[Code]] &amp; " " &amp; NRM_CostX[[#This Row],[Description]], OFFSET(NRM_CostX[[#This Row],[Cat1]],-1,0))</f>
        <v>1 SUBSTRUCTURE</v>
      </c>
      <c r="H76" t="str">
        <f ca="1">IF(NRM_CostX[[#This Row],[Category]]=1, NRM_CostX[[#This Row],[Code]] &amp; " " &amp; NRM_CostX[[#This Row],[Description]], IF(NRM_CostX[[#This Row],[Category]] = 0, "", OFFSET(NRM_CostX[[#This Row],[Cat2]],-1,0)))</f>
        <v/>
      </c>
      <c r="I76" t="str">
        <f ca="1">IF(NRM_CostX[[#This Row],[Category]]=2, NRM_CostX[[#This Row],[Code]] &amp; " " &amp; NRM_CostX[[#This Row],[Description]], IF(OR(NRM_CostX[[#This Row],[Category]] = 1, NRM_CostX[[#This Row],[Category]] = 0),  "",OFFSET(NRM_CostX[[#This Row],[Cat3]],-1,0)))</f>
        <v>1.1.2 Piled foundations:</v>
      </c>
      <c r="J76" t="str">
        <f ca="1">IF(NRM_CostX[[#This Row],[Category]]=3, NRM_CostX[[#This Row],[Code]] &amp; " " &amp; NRM_CostX[[#This Row],[Description]], IF(OR(NRM_CostX[[#This Row],[Category]] = 1, NRM_CostX[[#This Row],[Category]] = 0,NRM_CostX[[#This Row],[Category]] = 2 ),  "",OFFSET(NRM_CostX[[#This Row],[Cat4]],-1,0)))</f>
        <v>1.1.2.10 Pile tests: details, including type of test, pile type, diameter of pile and number of piles to be stated.</v>
      </c>
    </row>
    <row r="77" spans="1:10" x14ac:dyDescent="0.35">
      <c r="A77" t="s">
        <v>378</v>
      </c>
      <c r="B77" t="s">
        <v>379</v>
      </c>
      <c r="D77">
        <v>0</v>
      </c>
      <c r="E77" t="str">
        <f t="shared" si="1"/>
        <v>A1.1.2.11</v>
      </c>
      <c r="F77">
        <f>LEN(NRM_CostX[[#This Row],[Code2]])-LEN(SUBSTITUTE(NRM_CostX[[#This Row],[Code2]],".",""))</f>
        <v>3</v>
      </c>
      <c r="G77" t="str">
        <f ca="1">IF(NRM_CostX[[#This Row],[Category]]=0, NRM_CostX[[#This Row],[Code]] &amp; " " &amp; NRM_CostX[[#This Row],[Description]], OFFSET(NRM_CostX[[#This Row],[Cat1]],-1,0))</f>
        <v>1 SUBSTRUCTURE</v>
      </c>
      <c r="H77" t="str">
        <f ca="1">IF(NRM_CostX[[#This Row],[Category]]=1, NRM_CostX[[#This Row],[Code]] &amp; " " &amp; NRM_CostX[[#This Row],[Description]], IF(NRM_CostX[[#This Row],[Category]] = 0, "", OFFSET(NRM_CostX[[#This Row],[Cat2]],-1,0)))</f>
        <v/>
      </c>
      <c r="I77" t="str">
        <f ca="1">IF(NRM_CostX[[#This Row],[Category]]=2, NRM_CostX[[#This Row],[Code]] &amp; " " &amp; NRM_CostX[[#This Row],[Description]], IF(OR(NRM_CostX[[#This Row],[Category]] = 1, NRM_CostX[[#This Row],[Category]] = 0),  "",OFFSET(NRM_CostX[[#This Row],[Cat3]],-1,0)))</f>
        <v>1.1.2 Piled foundations:</v>
      </c>
      <c r="J77" t="str">
        <f ca="1">IF(NRM_CostX[[#This Row],[Category]]=3, NRM_CostX[[#This Row],[Code]] &amp; " " &amp; NRM_CostX[[#This Row],[Description]], IF(OR(NRM_CostX[[#This Row],[Category]] = 1, NRM_CostX[[#This Row],[Category]] = 0,NRM_CostX[[#This Row],[Category]] = 2 ),  "",OFFSET(NRM_CostX[[#This Row],[Cat4]],-1,0)))</f>
        <v>1.1.2.11 Vibro-compacted columns: details, including size (mm) and length (m) of column, to be stated.</v>
      </c>
    </row>
    <row r="78" spans="1:10" x14ac:dyDescent="0.35">
      <c r="A78" t="s">
        <v>380</v>
      </c>
      <c r="B78" t="s">
        <v>381</v>
      </c>
      <c r="D78">
        <v>0</v>
      </c>
      <c r="E78" t="str">
        <f t="shared" si="1"/>
        <v>A1.1.2.12</v>
      </c>
      <c r="F78">
        <f>LEN(NRM_CostX[[#This Row],[Code2]])-LEN(SUBSTITUTE(NRM_CostX[[#This Row],[Code2]],".",""))</f>
        <v>3</v>
      </c>
      <c r="G78" t="str">
        <f ca="1">IF(NRM_CostX[[#This Row],[Category]]=0, NRM_CostX[[#This Row],[Code]] &amp; " " &amp; NRM_CostX[[#This Row],[Description]], OFFSET(NRM_CostX[[#This Row],[Cat1]],-1,0))</f>
        <v>1 SUBSTRUCTURE</v>
      </c>
      <c r="H78" t="str">
        <f ca="1">IF(NRM_CostX[[#This Row],[Category]]=1, NRM_CostX[[#This Row],[Code]] &amp; " " &amp; NRM_CostX[[#This Row],[Description]], IF(NRM_CostX[[#This Row],[Category]] = 0, "", OFFSET(NRM_CostX[[#This Row],[Cat2]],-1,0)))</f>
        <v/>
      </c>
      <c r="I78" t="str">
        <f ca="1">IF(NRM_CostX[[#This Row],[Category]]=2, NRM_CostX[[#This Row],[Code]] &amp; " " &amp; NRM_CostX[[#This Row],[Description]], IF(OR(NRM_CostX[[#This Row],[Category]] = 1, NRM_CostX[[#This Row],[Category]] = 0),  "",OFFSET(NRM_CostX[[#This Row],[Cat3]],-1,0)))</f>
        <v>1.1.2 Piled foundations:</v>
      </c>
      <c r="J78" t="str">
        <f ca="1">IF(NRM_CostX[[#This Row],[Category]]=3, NRM_CostX[[#This Row],[Code]] &amp; " " &amp; NRM_CostX[[#This Row],[Description]], IF(OR(NRM_CostX[[#This Row],[Category]] = 1, NRM_CostX[[#This Row],[Category]] = 0,NRM_CostX[[#This Row],[Category]] = 2 ),  "",OFFSET(NRM_CostX[[#This Row],[Cat4]],-1,0)))</f>
        <v>1.1.2.12 Pile caps: details, including size of and reinforcement rate (kg/m3) to pile cap, to be stated.</v>
      </c>
    </row>
    <row r="79" spans="1:10" x14ac:dyDescent="0.35">
      <c r="A79" t="s">
        <v>382</v>
      </c>
      <c r="B79" t="s">
        <v>383</v>
      </c>
      <c r="D79">
        <v>0</v>
      </c>
      <c r="E79" t="str">
        <f t="shared" si="1"/>
        <v>A1.1.2.13</v>
      </c>
      <c r="F79">
        <f>LEN(NRM_CostX[[#This Row],[Code2]])-LEN(SUBSTITUTE(NRM_CostX[[#This Row],[Code2]],".",""))</f>
        <v>3</v>
      </c>
      <c r="G79" t="str">
        <f ca="1">IF(NRM_CostX[[#This Row],[Category]]=0, NRM_CostX[[#This Row],[Code]] &amp; " " &amp; NRM_CostX[[#This Row],[Description]], OFFSET(NRM_CostX[[#This Row],[Cat1]],-1,0))</f>
        <v>1 SUBSTRUCTURE</v>
      </c>
      <c r="H79" t="str">
        <f ca="1">IF(NRM_CostX[[#This Row],[Category]]=1, NRM_CostX[[#This Row],[Code]] &amp; " " &amp; NRM_CostX[[#This Row],[Description]], IF(NRM_CostX[[#This Row],[Category]] = 0, "", OFFSET(NRM_CostX[[#This Row],[Cat2]],-1,0)))</f>
        <v/>
      </c>
      <c r="I79" t="str">
        <f ca="1">IF(NRM_CostX[[#This Row],[Category]]=2, NRM_CostX[[#This Row],[Code]] &amp; " " &amp; NRM_CostX[[#This Row],[Description]], IF(OR(NRM_CostX[[#This Row],[Category]] = 1, NRM_CostX[[#This Row],[Category]] = 0),  "",OFFSET(NRM_CostX[[#This Row],[Cat3]],-1,0)))</f>
        <v>1.1.2 Piled foundations:</v>
      </c>
      <c r="J79" t="str">
        <f ca="1">IF(NRM_CostX[[#This Row],[Category]]=3, NRM_CostX[[#This Row],[Code]] &amp; " " &amp; NRM_CostX[[#This Row],[Description]], IF(OR(NRM_CostX[[#This Row],[Category]] = 1, NRM_CostX[[#This Row],[Category]] = 0,NRM_CostX[[#This Row],[Category]] = 2 ),  "",OFFSET(NRM_CostX[[#This Row],[Cat4]],-1,0)))</f>
        <v>1.1.2.13 Ground beams: details, including size of and reinforcement rate (kg/m3) to pile cap, to be stated.</v>
      </c>
    </row>
    <row r="80" spans="1:10" x14ac:dyDescent="0.35">
      <c r="A80" t="s">
        <v>355</v>
      </c>
      <c r="B80" t="s">
        <v>384</v>
      </c>
      <c r="D80">
        <v>0</v>
      </c>
      <c r="E80" t="str">
        <f t="shared" si="1"/>
        <v>A1.1.2</v>
      </c>
      <c r="F80">
        <f>LEN(NRM_CostX[[#This Row],[Code2]])-LEN(SUBSTITUTE(NRM_CostX[[#This Row],[Code2]],".",""))</f>
        <v>2</v>
      </c>
      <c r="G80" t="str">
        <f ca="1">IF(NRM_CostX[[#This Row],[Category]]=0, NRM_CostX[[#This Row],[Code]] &amp; " " &amp; NRM_CostX[[#This Row],[Description]], OFFSET(NRM_CostX[[#This Row],[Cat1]],-1,0))</f>
        <v>1 SUBSTRUCTURE</v>
      </c>
      <c r="H80" t="str">
        <f ca="1">IF(NRM_CostX[[#This Row],[Category]]=1, NRM_CostX[[#This Row],[Code]] &amp; " " &amp; NRM_CostX[[#This Row],[Description]], IF(NRM_CostX[[#This Row],[Category]] = 0, "", OFFSET(NRM_CostX[[#This Row],[Cat2]],-1,0)))</f>
        <v/>
      </c>
      <c r="I80" t="str">
        <f ca="1">IF(NRM_CostX[[#This Row],[Category]]=2, NRM_CostX[[#This Row],[Code]] &amp; " " &amp; NRM_CostX[[#This Row],[Description]], IF(OR(NRM_CostX[[#This Row],[Category]] = 1, NRM_CostX[[#This Row],[Category]] = 0),  "",OFFSET(NRM_CostX[[#This Row],[Cat3]],-1,0)))</f>
        <v>1.1.2 Underpinning:</v>
      </c>
      <c r="J80" t="str">
        <f ca="1">IF(NRM_CostX[[#This Row],[Category]]=3, NRM_CostX[[#This Row],[Code]] &amp; " " &amp; NRM_CostX[[#This Row],[Description]], IF(OR(NRM_CostX[[#This Row],[Category]] = 1, NRM_CostX[[#This Row],[Category]] = 0,NRM_CostX[[#This Row],[Category]] = 2 ),  "",OFFSET(NRM_CostX[[#This Row],[Cat4]],-1,0)))</f>
        <v/>
      </c>
    </row>
    <row r="81" spans="1:10" x14ac:dyDescent="0.35">
      <c r="A81" t="s">
        <v>385</v>
      </c>
      <c r="B81" t="s">
        <v>386</v>
      </c>
      <c r="D81">
        <v>0</v>
      </c>
      <c r="E81" t="str">
        <f t="shared" si="1"/>
        <v>A1.1.2.14</v>
      </c>
      <c r="F81">
        <f>LEN(NRM_CostX[[#This Row],[Code2]])-LEN(SUBSTITUTE(NRM_CostX[[#This Row],[Code2]],".",""))</f>
        <v>3</v>
      </c>
      <c r="G81" t="str">
        <f ca="1">IF(NRM_CostX[[#This Row],[Category]]=0, NRM_CostX[[#This Row],[Code]] &amp; " " &amp; NRM_CostX[[#This Row],[Description]], OFFSET(NRM_CostX[[#This Row],[Cat1]],-1,0))</f>
        <v>1 SUBSTRUCTURE</v>
      </c>
      <c r="H81" t="str">
        <f ca="1">IF(NRM_CostX[[#This Row],[Category]]=1, NRM_CostX[[#This Row],[Code]] &amp; " " &amp; NRM_CostX[[#This Row],[Description]], IF(NRM_CostX[[#This Row],[Category]] = 0, "", OFFSET(NRM_CostX[[#This Row],[Cat2]],-1,0)))</f>
        <v/>
      </c>
      <c r="I81" t="str">
        <f ca="1">IF(NRM_CostX[[#This Row],[Category]]=2, NRM_CostX[[#This Row],[Code]] &amp; " " &amp; NRM_CostX[[#This Row],[Description]], IF(OR(NRM_CostX[[#This Row],[Category]] = 1, NRM_CostX[[#This Row],[Category]] = 0),  "",OFFSET(NRM_CostX[[#This Row],[Cat3]],-1,0)))</f>
        <v>1.1.2 Underpinning:</v>
      </c>
      <c r="J81" t="str">
        <f ca="1">IF(NRM_CostX[[#This Row],[Category]]=3, NRM_CostX[[#This Row],[Code]] &amp; " " &amp; NRM_CostX[[#This Row],[Description]], IF(OR(NRM_CostX[[#This Row],[Category]] = 1, NRM_CostX[[#This Row],[Category]] = 0,NRM_CostX[[#This Row],[Category]] = 2 ),  "",OFFSET(NRM_CostX[[#This Row],[Cat4]],-1,0)))</f>
        <v>1.1.2.14 Underpinning: details to be stated.</v>
      </c>
    </row>
    <row r="82" spans="1:10" x14ac:dyDescent="0.35">
      <c r="A82" t="s">
        <v>387</v>
      </c>
      <c r="B82" t="s">
        <v>3371</v>
      </c>
      <c r="D82">
        <v>0</v>
      </c>
      <c r="E82" t="str">
        <f t="shared" si="1"/>
        <v>A1.1.3</v>
      </c>
      <c r="F82">
        <f>LEN(NRM_CostX[[#This Row],[Code2]])-LEN(SUBSTITUTE(NRM_CostX[[#This Row],[Code2]],".",""))</f>
        <v>2</v>
      </c>
      <c r="G82" t="str">
        <f ca="1">IF(NRM_CostX[[#This Row],[Category]]=0, NRM_CostX[[#This Row],[Code]] &amp; " " &amp; NRM_CostX[[#This Row],[Description]], OFFSET(NRM_CostX[[#This Row],[Cat1]],-1,0))</f>
        <v>1 SUBSTRUCTURE</v>
      </c>
      <c r="H82" t="str">
        <f ca="1">IF(NRM_CostX[[#This Row],[Category]]=1, NRM_CostX[[#This Row],[Code]] &amp; " " &amp; NRM_CostX[[#This Row],[Description]], IF(NRM_CostX[[#This Row],[Category]] = 0, "", OFFSET(NRM_CostX[[#This Row],[Cat2]],-1,0)))</f>
        <v/>
      </c>
      <c r="I82" t="str">
        <f ca="1">IF(NRM_CostX[[#This Row],[Category]]=2, NRM_CostX[[#This Row],[Code]] &amp; " " &amp; NRM_CostX[[#This Row],[Description]], IF(OR(NRM_CostX[[#This Row],[Category]] = 1, NRM_CostX[[#This Row],[Category]] = 0),  "",OFFSET(NRM_CostX[[#This Row],[Cat3]],-1,0)))</f>
        <v>1.1.3 Lofloor construction</v>
      </c>
      <c r="J82" t="str">
        <f ca="1">IF(NRM_CostX[[#This Row],[Category]]=3, NRM_CostX[[#This Row],[Code]] &amp; " " &amp; NRM_CostX[[#This Row],[Description]], IF(OR(NRM_CostX[[#This Row],[Category]] = 1, NRM_CostX[[#This Row],[Category]] = 0,NRM_CostX[[#This Row],[Category]] = 2 ),  "",OFFSET(NRM_CostX[[#This Row],[Cat4]],-1,0)))</f>
        <v/>
      </c>
    </row>
    <row r="83" spans="1:10" x14ac:dyDescent="0.35">
      <c r="A83" t="s">
        <v>388</v>
      </c>
      <c r="B83" t="s">
        <v>3372</v>
      </c>
      <c r="C83">
        <v>480000</v>
      </c>
      <c r="D83">
        <v>462823</v>
      </c>
      <c r="E83" t="str">
        <f t="shared" si="1"/>
        <v>A1.1.3.1</v>
      </c>
      <c r="F83">
        <f>LEN(NRM_CostX[[#This Row],[Code2]])-LEN(SUBSTITUTE(NRM_CostX[[#This Row],[Code2]],".",""))</f>
        <v>3</v>
      </c>
      <c r="G83" t="str">
        <f ca="1">IF(NRM_CostX[[#This Row],[Category]]=0, NRM_CostX[[#This Row],[Code]] &amp; " " &amp; NRM_CostX[[#This Row],[Description]], OFFSET(NRM_CostX[[#This Row],[Cat1]],-1,0))</f>
        <v>1 SUBSTRUCTURE</v>
      </c>
      <c r="H83" t="str">
        <f ca="1">IF(NRM_CostX[[#This Row],[Category]]=1, NRM_CostX[[#This Row],[Code]] &amp; " " &amp; NRM_CostX[[#This Row],[Description]], IF(NRM_CostX[[#This Row],[Category]] = 0, "", OFFSET(NRM_CostX[[#This Row],[Cat2]],-1,0)))</f>
        <v/>
      </c>
      <c r="I83" t="str">
        <f ca="1">IF(NRM_CostX[[#This Row],[Category]]=2, NRM_CostX[[#This Row],[Code]] &amp; " " &amp; NRM_CostX[[#This Row],[Description]], IF(OR(NRM_CostX[[#This Row],[Category]] = 1, NRM_CostX[[#This Row],[Category]] = 0),  "",OFFSET(NRM_CostX[[#This Row],[Cat3]],-1,0)))</f>
        <v>1.1.3 Lofloor construction</v>
      </c>
      <c r="J83" t="str">
        <f ca="1">IF(NRM_CostX[[#This Row],[Category]]=3, NRM_CostX[[#This Row],[Code]] &amp; " " &amp; NRM_CostX[[#This Row],[Description]], IF(OR(NRM_CostX[[#This Row],[Category]] = 1, NRM_CostX[[#This Row],[Category]] = 0,NRM_CostX[[#This Row],[Category]] = 2 ),  "",OFFSET(NRM_CostX[[#This Row],[Cat4]],-1,0)))</f>
        <v>1.1.3.1 Lofloor construction: details to be stated.</v>
      </c>
    </row>
    <row r="84" spans="1:10" x14ac:dyDescent="0.35">
      <c r="A84" t="s">
        <v>389</v>
      </c>
      <c r="B84" t="s">
        <v>3373</v>
      </c>
      <c r="D84">
        <v>0</v>
      </c>
      <c r="E84" t="str">
        <f t="shared" si="1"/>
        <v>A1.1.3.2</v>
      </c>
      <c r="F84">
        <f>LEN(NRM_CostX[[#This Row],[Code2]])-LEN(SUBSTITUTE(NRM_CostX[[#This Row],[Code2]],".",""))</f>
        <v>3</v>
      </c>
      <c r="G84" t="str">
        <f ca="1">IF(NRM_CostX[[#This Row],[Category]]=0, NRM_CostX[[#This Row],[Code]] &amp; " " &amp; NRM_CostX[[#This Row],[Description]], OFFSET(NRM_CostX[[#This Row],[Cat1]],-1,0))</f>
        <v>1 SUBSTRUCTURE</v>
      </c>
      <c r="H84" t="str">
        <f ca="1">IF(NRM_CostX[[#This Row],[Category]]=1, NRM_CostX[[#This Row],[Code]] &amp; " " &amp; NRM_CostX[[#This Row],[Description]], IF(NRM_CostX[[#This Row],[Category]] = 0, "", OFFSET(NRM_CostX[[#This Row],[Cat2]],-1,0)))</f>
        <v/>
      </c>
      <c r="I84" t="str">
        <f ca="1">IF(NRM_CostX[[#This Row],[Category]]=2, NRM_CostX[[#This Row],[Code]] &amp; " " &amp; NRM_CostX[[#This Row],[Description]], IF(OR(NRM_CostX[[#This Row],[Category]] = 1, NRM_CostX[[#This Row],[Category]] = 0),  "",OFFSET(NRM_CostX[[#This Row],[Cat3]],-1,0)))</f>
        <v>1.1.3 Lofloor construction</v>
      </c>
      <c r="J84" t="str">
        <f ca="1">IF(NRM_CostX[[#This Row],[Category]]=3, NRM_CostX[[#This Row],[Code]] &amp; " " &amp; NRM_CostX[[#This Row],[Description]], IF(OR(NRM_CostX[[#This Row],[Category]] = 1, NRM_CostX[[#This Row],[Category]] = 0,NRM_CostX[[#This Row],[Category]] = 2 ),  "",OFFSET(NRM_CostX[[#This Row],[Cat4]],-1,0)))</f>
        <v>1.1.3.2 Extra over lofloor construction for forming ramps and the like: details to be stated.</v>
      </c>
    </row>
    <row r="85" spans="1:10" x14ac:dyDescent="0.35">
      <c r="A85" t="s">
        <v>390</v>
      </c>
      <c r="B85" t="s">
        <v>3374</v>
      </c>
      <c r="D85">
        <v>0</v>
      </c>
      <c r="E85" t="str">
        <f t="shared" si="1"/>
        <v>A1.1.3.3</v>
      </c>
      <c r="F85">
        <f>LEN(NRM_CostX[[#This Row],[Code2]])-LEN(SUBSTITUTE(NRM_CostX[[#This Row],[Code2]],".",""))</f>
        <v>3</v>
      </c>
      <c r="G85" t="str">
        <f ca="1">IF(NRM_CostX[[#This Row],[Category]]=0, NRM_CostX[[#This Row],[Code]] &amp; " " &amp; NRM_CostX[[#This Row],[Description]], OFFSET(NRM_CostX[[#This Row],[Cat1]],-1,0))</f>
        <v>1 SUBSTRUCTURE</v>
      </c>
      <c r="H85" t="str">
        <f ca="1">IF(NRM_CostX[[#This Row],[Category]]=1, NRM_CostX[[#This Row],[Code]] &amp; " " &amp; NRM_CostX[[#This Row],[Description]], IF(NRM_CostX[[#This Row],[Category]] = 0, "", OFFSET(NRM_CostX[[#This Row],[Cat2]],-1,0)))</f>
        <v/>
      </c>
      <c r="I85" t="str">
        <f ca="1">IF(NRM_CostX[[#This Row],[Category]]=2, NRM_CostX[[#This Row],[Code]] &amp; " " &amp; NRM_CostX[[#This Row],[Description]], IF(OR(NRM_CostX[[#This Row],[Category]] = 1, NRM_CostX[[#This Row],[Category]] = 0),  "",OFFSET(NRM_CostX[[#This Row],[Cat3]],-1,0)))</f>
        <v>1.1.3 Lofloor construction</v>
      </c>
      <c r="J85" t="str">
        <f ca="1">IF(NRM_CostX[[#This Row],[Category]]=3, NRM_CostX[[#This Row],[Code]] &amp; " " &amp; NRM_CostX[[#This Row],[Description]], IF(OR(NRM_CostX[[#This Row],[Category]] = 1, NRM_CostX[[#This Row],[Category]] = 0,NRM_CostX[[#This Row],[Category]] = 2 ),  "",OFFSET(NRM_CostX[[#This Row],[Cat4]],-1,0)))</f>
        <v>1.1.3.3 Extra over lofloor construction for forming of lift pits and the like: details, including the number and size (m) of lift pits, to be stated.</v>
      </c>
    </row>
    <row r="86" spans="1:10" x14ac:dyDescent="0.35">
      <c r="A86" t="s">
        <v>391</v>
      </c>
      <c r="B86" t="s">
        <v>3375</v>
      </c>
      <c r="D86">
        <v>0</v>
      </c>
      <c r="E86" t="str">
        <f t="shared" si="1"/>
        <v>A1.1.3.4</v>
      </c>
      <c r="F86">
        <f>LEN(NRM_CostX[[#This Row],[Code2]])-LEN(SUBSTITUTE(NRM_CostX[[#This Row],[Code2]],".",""))</f>
        <v>3</v>
      </c>
      <c r="G86" t="str">
        <f ca="1">IF(NRM_CostX[[#This Row],[Category]]=0, NRM_CostX[[#This Row],[Code]] &amp; " " &amp; NRM_CostX[[#This Row],[Description]], OFFSET(NRM_CostX[[#This Row],[Cat1]],-1,0))</f>
        <v>1 SUBSTRUCTURE</v>
      </c>
      <c r="H86" t="str">
        <f ca="1">IF(NRM_CostX[[#This Row],[Category]]=1, NRM_CostX[[#This Row],[Code]] &amp; " " &amp; NRM_CostX[[#This Row],[Description]], IF(NRM_CostX[[#This Row],[Category]] = 0, "", OFFSET(NRM_CostX[[#This Row],[Cat2]],-1,0)))</f>
        <v/>
      </c>
      <c r="I86" t="str">
        <f ca="1">IF(NRM_CostX[[#This Row],[Category]]=2, NRM_CostX[[#This Row],[Code]] &amp; " " &amp; NRM_CostX[[#This Row],[Description]], IF(OR(NRM_CostX[[#This Row],[Category]] = 1, NRM_CostX[[#This Row],[Category]] = 0),  "",OFFSET(NRM_CostX[[#This Row],[Cat3]],-1,0)))</f>
        <v>1.1.3 Lofloor construction</v>
      </c>
      <c r="J86" t="str">
        <f ca="1">IF(NRM_CostX[[#This Row],[Category]]=3, NRM_CostX[[#This Row],[Code]] &amp; " " &amp; NRM_CostX[[#This Row],[Description]], IF(OR(NRM_CostX[[#This Row],[Category]] = 1, NRM_CostX[[#This Row],[Category]] = 0,NRM_CostX[[#This Row],[Category]] = 2 ),  "",OFFSET(NRM_CostX[[#This Row],[Cat4]],-1,0)))</f>
        <v>1.1.3.4 Extra over lofloor construction for forming swimming pool tanks and the like: details, including the size (m), to be stated.</v>
      </c>
    </row>
    <row r="87" spans="1:10" x14ac:dyDescent="0.35">
      <c r="A87" t="s">
        <v>392</v>
      </c>
      <c r="B87" t="s">
        <v>393</v>
      </c>
      <c r="D87">
        <v>0</v>
      </c>
      <c r="E87" t="str">
        <f t="shared" si="1"/>
        <v>A1.1.3.5</v>
      </c>
      <c r="F87">
        <f>LEN(NRM_CostX[[#This Row],[Code2]])-LEN(SUBSTITUTE(NRM_CostX[[#This Row],[Code2]],".",""))</f>
        <v>3</v>
      </c>
      <c r="G87" t="str">
        <f ca="1">IF(NRM_CostX[[#This Row],[Category]]=0, NRM_CostX[[#This Row],[Code]] &amp; " " &amp; NRM_CostX[[#This Row],[Description]], OFFSET(NRM_CostX[[#This Row],[Cat1]],-1,0))</f>
        <v>1 SUBSTRUCTURE</v>
      </c>
      <c r="H87" t="str">
        <f ca="1">IF(NRM_CostX[[#This Row],[Category]]=1, NRM_CostX[[#This Row],[Code]] &amp; " " &amp; NRM_CostX[[#This Row],[Description]], IF(NRM_CostX[[#This Row],[Category]] = 0, "", OFFSET(NRM_CostX[[#This Row],[Cat2]],-1,0)))</f>
        <v/>
      </c>
      <c r="I87" t="str">
        <f ca="1">IF(NRM_CostX[[#This Row],[Category]]=2, NRM_CostX[[#This Row],[Code]] &amp; " " &amp; NRM_CostX[[#This Row],[Description]], IF(OR(NRM_CostX[[#This Row],[Category]] = 1, NRM_CostX[[#This Row],[Category]] = 0),  "",OFFSET(NRM_CostX[[#This Row],[Cat3]],-1,0)))</f>
        <v>1.1.3 Lofloor construction</v>
      </c>
      <c r="J87" t="str">
        <f ca="1">IF(NRM_CostX[[#This Row],[Category]]=3, NRM_CostX[[#This Row],[Code]] &amp; " " &amp; NRM_CostX[[#This Row],[Description]], IF(OR(NRM_CostX[[#This Row],[Category]] = 1, NRM_CostX[[#This Row],[Category]] = 0,NRM_CostX[[#This Row],[Category]] = 2 ),  "",OFFSET(NRM_CostX[[#This Row],[Cat4]],-1,0)))</f>
        <v>1.1.3.5 Retaining walls at changes in level: details, including thickness (mm), height (m) and reinforcement rate (kg/m3), to be stated.</v>
      </c>
    </row>
    <row r="88" spans="1:10" x14ac:dyDescent="0.35">
      <c r="A88" t="s">
        <v>394</v>
      </c>
      <c r="B88" t="s">
        <v>395</v>
      </c>
      <c r="C88">
        <v>4500</v>
      </c>
      <c r="D88">
        <v>4775</v>
      </c>
      <c r="E88" t="str">
        <f t="shared" si="1"/>
        <v>A1.1.3.6</v>
      </c>
      <c r="F88">
        <f>LEN(NRM_CostX[[#This Row],[Code2]])-LEN(SUBSTITUTE(NRM_CostX[[#This Row],[Code2]],".",""))</f>
        <v>3</v>
      </c>
      <c r="G88" t="str">
        <f ca="1">IF(NRM_CostX[[#This Row],[Category]]=0, NRM_CostX[[#This Row],[Code]] &amp; " " &amp; NRM_CostX[[#This Row],[Description]], OFFSET(NRM_CostX[[#This Row],[Cat1]],-1,0))</f>
        <v>1 SUBSTRUCTURE</v>
      </c>
      <c r="H88" t="str">
        <f ca="1">IF(NRM_CostX[[#This Row],[Category]]=1, NRM_CostX[[#This Row],[Code]] &amp; " " &amp; NRM_CostX[[#This Row],[Description]], IF(NRM_CostX[[#This Row],[Category]] = 0, "", OFFSET(NRM_CostX[[#This Row],[Cat2]],-1,0)))</f>
        <v/>
      </c>
      <c r="I88" t="str">
        <f ca="1">IF(NRM_CostX[[#This Row],[Category]]=2, NRM_CostX[[#This Row],[Code]] &amp; " " &amp; NRM_CostX[[#This Row],[Description]], IF(OR(NRM_CostX[[#This Row],[Category]] = 1, NRM_CostX[[#This Row],[Category]] = 0),  "",OFFSET(NRM_CostX[[#This Row],[Cat3]],-1,0)))</f>
        <v>1.1.3 Lofloor construction</v>
      </c>
      <c r="J88" t="str">
        <f ca="1">IF(NRM_CostX[[#This Row],[Category]]=3, NRM_CostX[[#This Row],[Code]] &amp; " " &amp; NRM_CostX[[#This Row],[Description]], IF(OR(NRM_CostX[[#This Row],[Category]] = 1, NRM_CostX[[#This Row],[Category]] = 0,NRM_CostX[[#This Row],[Category]] = 2 ),  "",OFFSET(NRM_CostX[[#This Row],[Cat4]],-1,0)))</f>
        <v>1.1.3.6 Designed joints: details, including height (mm), to be stated.</v>
      </c>
    </row>
    <row r="89" spans="1:10" x14ac:dyDescent="0.35">
      <c r="A89" t="s">
        <v>396</v>
      </c>
      <c r="B89" t="s">
        <v>397</v>
      </c>
      <c r="C89">
        <v>22500</v>
      </c>
      <c r="D89">
        <v>22593</v>
      </c>
      <c r="E89" t="str">
        <f t="shared" si="1"/>
        <v>A1.1.3.7</v>
      </c>
      <c r="F89">
        <f>LEN(NRM_CostX[[#This Row],[Code2]])-LEN(SUBSTITUTE(NRM_CostX[[#This Row],[Code2]],".",""))</f>
        <v>3</v>
      </c>
      <c r="G89" t="str">
        <f ca="1">IF(NRM_CostX[[#This Row],[Category]]=0, NRM_CostX[[#This Row],[Code]] &amp; " " &amp; NRM_CostX[[#This Row],[Description]], OFFSET(NRM_CostX[[#This Row],[Cat1]],-1,0))</f>
        <v>1 SUBSTRUCTURE</v>
      </c>
      <c r="H89" t="str">
        <f ca="1">IF(NRM_CostX[[#This Row],[Category]]=1, NRM_CostX[[#This Row],[Code]] &amp; " " &amp; NRM_CostX[[#This Row],[Description]], IF(NRM_CostX[[#This Row],[Category]] = 0, "", OFFSET(NRM_CostX[[#This Row],[Cat2]],-1,0)))</f>
        <v/>
      </c>
      <c r="I89" t="str">
        <f ca="1">IF(NRM_CostX[[#This Row],[Category]]=2, NRM_CostX[[#This Row],[Code]] &amp; " " &amp; NRM_CostX[[#This Row],[Description]], IF(OR(NRM_CostX[[#This Row],[Category]] = 1, NRM_CostX[[#This Row],[Category]] = 0),  "",OFFSET(NRM_CostX[[#This Row],[Cat3]],-1,0)))</f>
        <v>1.1.3 Lofloor construction</v>
      </c>
      <c r="J89" t="str">
        <f ca="1">IF(NRM_CostX[[#This Row],[Category]]=3, NRM_CostX[[#This Row],[Code]] &amp; " " &amp; NRM_CostX[[#This Row],[Description]], IF(OR(NRM_CostX[[#This Row],[Category]] = 1, NRM_CostX[[#This Row],[Category]] = 0,NRM_CostX[[#This Row],[Category]] = 2 ),  "",OFFSET(NRM_CostX[[#This Row],[Cat4]],-1,0)))</f>
        <v>1.1.3.7 Drainage below ground: details, including average depth of trench (m), type and nominal size of pipe (mm), and materials for beds and  haunchings/surrounds, to be stated.</v>
      </c>
    </row>
    <row r="90" spans="1:10" x14ac:dyDescent="0.35">
      <c r="A90" t="s">
        <v>398</v>
      </c>
      <c r="B90" t="s">
        <v>399</v>
      </c>
      <c r="D90">
        <v>0</v>
      </c>
      <c r="E90" t="str">
        <f t="shared" si="1"/>
        <v>A1.1.3.8</v>
      </c>
      <c r="F90">
        <f>LEN(NRM_CostX[[#This Row],[Code2]])-LEN(SUBSTITUTE(NRM_CostX[[#This Row],[Code2]],".",""))</f>
        <v>3</v>
      </c>
      <c r="G90" t="str">
        <f ca="1">IF(NRM_CostX[[#This Row],[Category]]=0, NRM_CostX[[#This Row],[Code]] &amp; " " &amp; NRM_CostX[[#This Row],[Description]], OFFSET(NRM_CostX[[#This Row],[Cat1]],-1,0))</f>
        <v>1 SUBSTRUCTURE</v>
      </c>
      <c r="H90" t="str">
        <f ca="1">IF(NRM_CostX[[#This Row],[Category]]=1, NRM_CostX[[#This Row],[Code]] &amp; " " &amp; NRM_CostX[[#This Row],[Description]], IF(NRM_CostX[[#This Row],[Category]] = 0, "", OFFSET(NRM_CostX[[#This Row],[Cat2]],-1,0)))</f>
        <v/>
      </c>
      <c r="I90" t="str">
        <f ca="1">IF(NRM_CostX[[#This Row],[Category]]=2, NRM_CostX[[#This Row],[Code]] &amp; " " &amp; NRM_CostX[[#This Row],[Description]], IF(OR(NRM_CostX[[#This Row],[Category]] = 1, NRM_CostX[[#This Row],[Category]] = 0),  "",OFFSET(NRM_CostX[[#This Row],[Cat3]],-1,0)))</f>
        <v>1.1.3 Lofloor construction</v>
      </c>
      <c r="J90" t="str">
        <f ca="1">IF(NRM_CostX[[#This Row],[Category]]=3, NRM_CostX[[#This Row],[Code]] &amp; " " &amp; NRM_CostX[[#This Row],[Description]], IF(OR(NRM_CostX[[#This Row],[Category]] = 1, NRM_CostX[[#This Row],[Category]] = 0,NRM_CostX[[#This Row],[Category]] = 2 ),  "",OFFSET(NRM_CostX[[#This Row],[Cat4]],-1,0)))</f>
        <v>1.1.3.8 Gullies, floor outlets and the like: details to be stated.</v>
      </c>
    </row>
    <row r="91" spans="1:10" x14ac:dyDescent="0.35">
      <c r="A91" t="s">
        <v>400</v>
      </c>
      <c r="B91" t="s">
        <v>401</v>
      </c>
      <c r="D91">
        <v>0</v>
      </c>
      <c r="E91" t="str">
        <f t="shared" si="1"/>
        <v>A1.1.3.9</v>
      </c>
      <c r="F91">
        <f>LEN(NRM_CostX[[#This Row],[Code2]])-LEN(SUBSTITUTE(NRM_CostX[[#This Row],[Code2]],".",""))</f>
        <v>3</v>
      </c>
      <c r="G91" t="str">
        <f ca="1">IF(NRM_CostX[[#This Row],[Category]]=0, NRM_CostX[[#This Row],[Code]] &amp; " " &amp; NRM_CostX[[#This Row],[Description]], OFFSET(NRM_CostX[[#This Row],[Cat1]],-1,0))</f>
        <v>1 SUBSTRUCTURE</v>
      </c>
      <c r="H91" t="str">
        <f ca="1">IF(NRM_CostX[[#This Row],[Category]]=1, NRM_CostX[[#This Row],[Code]] &amp; " " &amp; NRM_CostX[[#This Row],[Description]], IF(NRM_CostX[[#This Row],[Category]] = 0, "", OFFSET(NRM_CostX[[#This Row],[Cat2]],-1,0)))</f>
        <v/>
      </c>
      <c r="I91" t="str">
        <f ca="1">IF(NRM_CostX[[#This Row],[Category]]=2, NRM_CostX[[#This Row],[Code]] &amp; " " &amp; NRM_CostX[[#This Row],[Description]], IF(OR(NRM_CostX[[#This Row],[Category]] = 1, NRM_CostX[[#This Row],[Category]] = 0),  "",OFFSET(NRM_CostX[[#This Row],[Cat3]],-1,0)))</f>
        <v>1.1.3 Lofloor construction</v>
      </c>
      <c r="J91" t="str">
        <f ca="1">IF(NRM_CostX[[#This Row],[Category]]=3, NRM_CostX[[#This Row],[Code]] &amp; " " &amp; NRM_CostX[[#This Row],[Description]], IF(OR(NRM_CostX[[#This Row],[Category]] = 1, NRM_CostX[[#This Row],[Category]] = 0,NRM_CostX[[#This Row],[Category]] = 2 ),  "",OFFSET(NRM_CostX[[#This Row],[Cat4]],-1,0)))</f>
        <v>1.1.3.9 Internal manholes, catch-pits, petrol interceptors or the like: details to be stated.</v>
      </c>
    </row>
    <row r="92" spans="1:10" x14ac:dyDescent="0.35">
      <c r="A92" t="s">
        <v>402</v>
      </c>
      <c r="B92" t="s">
        <v>403</v>
      </c>
      <c r="C92">
        <v>2250</v>
      </c>
      <c r="D92">
        <v>2163</v>
      </c>
      <c r="E92" t="str">
        <f t="shared" si="1"/>
        <v>A1.1.3.10</v>
      </c>
      <c r="F92">
        <f>LEN(NRM_CostX[[#This Row],[Code2]])-LEN(SUBSTITUTE(NRM_CostX[[#This Row],[Code2]],".",""))</f>
        <v>3</v>
      </c>
      <c r="G92" t="str">
        <f ca="1">IF(NRM_CostX[[#This Row],[Category]]=0, NRM_CostX[[#This Row],[Code]] &amp; " " &amp; NRM_CostX[[#This Row],[Description]], OFFSET(NRM_CostX[[#This Row],[Cat1]],-1,0))</f>
        <v>1 SUBSTRUCTURE</v>
      </c>
      <c r="H92" t="str">
        <f ca="1">IF(NRM_CostX[[#This Row],[Category]]=1, NRM_CostX[[#This Row],[Code]] &amp; " " &amp; NRM_CostX[[#This Row],[Description]], IF(NRM_CostX[[#This Row],[Category]] = 0, "", OFFSET(NRM_CostX[[#This Row],[Cat2]],-1,0)))</f>
        <v/>
      </c>
      <c r="I92" t="str">
        <f ca="1">IF(NRM_CostX[[#This Row],[Category]]=2, NRM_CostX[[#This Row],[Code]] &amp; " " &amp; NRM_CostX[[#This Row],[Description]], IF(OR(NRM_CostX[[#This Row],[Category]] = 1, NRM_CostX[[#This Row],[Category]] = 0),  "",OFFSET(NRM_CostX[[#This Row],[Cat3]],-1,0)))</f>
        <v>1.1.3 Lofloor construction</v>
      </c>
      <c r="J92" t="str">
        <f ca="1">IF(NRM_CostX[[#This Row],[Category]]=3, NRM_CostX[[#This Row],[Code]] &amp; " " &amp; NRM_CostX[[#This Row],[Description]], IF(OR(NRM_CostX[[#This Row],[Category]] = 1, NRM_CostX[[#This Row],[Category]] = 0,NRM_CostX[[#This Row],[Category]] = 2 ),  "",OFFSET(NRM_CostX[[#This Row],[Cat4]],-1,0)))</f>
        <v>1.1.3.10 Testing of drainage installations.</v>
      </c>
    </row>
    <row r="93" spans="1:10" x14ac:dyDescent="0.35">
      <c r="A93" t="s">
        <v>404</v>
      </c>
      <c r="B93" t="s">
        <v>405</v>
      </c>
      <c r="C93">
        <v>2250</v>
      </c>
      <c r="D93">
        <v>2399</v>
      </c>
      <c r="E93" t="str">
        <f t="shared" si="1"/>
        <v>A1.1.3.11</v>
      </c>
      <c r="F93">
        <f>LEN(NRM_CostX[[#This Row],[Code2]])-LEN(SUBSTITUTE(NRM_CostX[[#This Row],[Code2]],".",""))</f>
        <v>3</v>
      </c>
      <c r="G93" t="str">
        <f ca="1">IF(NRM_CostX[[#This Row],[Category]]=0, NRM_CostX[[#This Row],[Code]] &amp; " " &amp; NRM_CostX[[#This Row],[Description]], OFFSET(NRM_CostX[[#This Row],[Cat1]],-1,0))</f>
        <v>1 SUBSTRUCTURE</v>
      </c>
      <c r="H93" t="str">
        <f ca="1">IF(NRM_CostX[[#This Row],[Category]]=1, NRM_CostX[[#This Row],[Code]] &amp; " " &amp; NRM_CostX[[#This Row],[Description]], IF(NRM_CostX[[#This Row],[Category]] = 0, "", OFFSET(NRM_CostX[[#This Row],[Cat2]],-1,0)))</f>
        <v/>
      </c>
      <c r="I93" t="str">
        <f ca="1">IF(NRM_CostX[[#This Row],[Category]]=2, NRM_CostX[[#This Row],[Code]] &amp; " " &amp; NRM_CostX[[#This Row],[Description]], IF(OR(NRM_CostX[[#This Row],[Category]] = 1, NRM_CostX[[#This Row],[Category]] = 0),  "",OFFSET(NRM_CostX[[#This Row],[Cat3]],-1,0)))</f>
        <v>1.1.3 Lofloor construction</v>
      </c>
      <c r="J93" t="str">
        <f ca="1">IF(NRM_CostX[[#This Row],[Category]]=3, NRM_CostX[[#This Row],[Code]] &amp; " " &amp; NRM_CostX[[#This Row],[Description]], IF(OR(NRM_CostX[[#This Row],[Category]] = 1, NRM_CostX[[#This Row],[Category]] = 0,NRM_CostX[[#This Row],[Category]] = 2 ),  "",OFFSET(NRM_CostX[[#This Row],[Cat4]],-1,0)))</f>
        <v>1.1.3.11 Commissioning of drainage installations.</v>
      </c>
    </row>
    <row r="94" spans="1:10" x14ac:dyDescent="0.35">
      <c r="A94" t="s">
        <v>406</v>
      </c>
      <c r="B94" t="s">
        <v>407</v>
      </c>
      <c r="D94">
        <v>0</v>
      </c>
      <c r="E94" t="str">
        <f t="shared" si="1"/>
        <v>A1.1.4</v>
      </c>
      <c r="F94">
        <f>LEN(NRM_CostX[[#This Row],[Code2]])-LEN(SUBSTITUTE(NRM_CostX[[#This Row],[Code2]],".",""))</f>
        <v>2</v>
      </c>
      <c r="G94" t="str">
        <f ca="1">IF(NRM_CostX[[#This Row],[Category]]=0, NRM_CostX[[#This Row],[Code]] &amp; " " &amp; NRM_CostX[[#This Row],[Description]], OFFSET(NRM_CostX[[#This Row],[Cat1]],-1,0))</f>
        <v>1 SUBSTRUCTURE</v>
      </c>
      <c r="H94" t="str">
        <f ca="1">IF(NRM_CostX[[#This Row],[Category]]=1, NRM_CostX[[#This Row],[Code]] &amp; " " &amp; NRM_CostX[[#This Row],[Description]], IF(NRM_CostX[[#This Row],[Category]] = 0, "", OFFSET(NRM_CostX[[#This Row],[Cat2]],-1,0)))</f>
        <v/>
      </c>
      <c r="I94" t="str">
        <f ca="1">IF(NRM_CostX[[#This Row],[Category]]=2, NRM_CostX[[#This Row],[Code]] &amp; " " &amp; NRM_CostX[[#This Row],[Description]], IF(OR(NRM_CostX[[#This Row],[Category]] = 1, NRM_CostX[[#This Row],[Category]] = 0),  "",OFFSET(NRM_CostX[[#This Row],[Cat3]],-1,0)))</f>
        <v>1.1.4 Basement excavation</v>
      </c>
      <c r="J94" t="str">
        <f ca="1">IF(NRM_CostX[[#This Row],[Category]]=3, NRM_CostX[[#This Row],[Code]] &amp; " " &amp; NRM_CostX[[#This Row],[Description]], IF(OR(NRM_CostX[[#This Row],[Category]] = 1, NRM_CostX[[#This Row],[Category]] = 0,NRM_CostX[[#This Row],[Category]] = 2 ),  "",OFFSET(NRM_CostX[[#This Row],[Cat4]],-1,0)))</f>
        <v/>
      </c>
    </row>
    <row r="95" spans="1:10" x14ac:dyDescent="0.35">
      <c r="A95" t="s">
        <v>408</v>
      </c>
      <c r="B95" t="s">
        <v>409</v>
      </c>
      <c r="D95">
        <v>0</v>
      </c>
      <c r="E95" t="str">
        <f t="shared" si="1"/>
        <v>A1.1.4.1</v>
      </c>
      <c r="F95">
        <f>LEN(NRM_CostX[[#This Row],[Code2]])-LEN(SUBSTITUTE(NRM_CostX[[#This Row],[Code2]],".",""))</f>
        <v>3</v>
      </c>
      <c r="G95" t="str">
        <f ca="1">IF(NRM_CostX[[#This Row],[Category]]=0, NRM_CostX[[#This Row],[Code]] &amp; " " &amp; NRM_CostX[[#This Row],[Description]], OFFSET(NRM_CostX[[#This Row],[Cat1]],-1,0))</f>
        <v>1 SUBSTRUCTURE</v>
      </c>
      <c r="H95" t="str">
        <f ca="1">IF(NRM_CostX[[#This Row],[Category]]=1, NRM_CostX[[#This Row],[Code]] &amp; " " &amp; NRM_CostX[[#This Row],[Description]], IF(NRM_CostX[[#This Row],[Category]] = 0, "", OFFSET(NRM_CostX[[#This Row],[Cat2]],-1,0)))</f>
        <v/>
      </c>
      <c r="I95" t="str">
        <f ca="1">IF(NRM_CostX[[#This Row],[Category]]=2, NRM_CostX[[#This Row],[Code]] &amp; " " &amp; NRM_CostX[[#This Row],[Description]], IF(OR(NRM_CostX[[#This Row],[Category]] = 1, NRM_CostX[[#This Row],[Category]] = 0),  "",OFFSET(NRM_CostX[[#This Row],[Cat3]],-1,0)))</f>
        <v>1.1.4 Basement excavation</v>
      </c>
      <c r="J95" t="str">
        <f ca="1">IF(NRM_CostX[[#This Row],[Category]]=3, NRM_CostX[[#This Row],[Code]] &amp; " " &amp; NRM_CostX[[#This Row],[Description]], IF(OR(NRM_CostX[[#This Row],[Category]] = 1, NRM_CostX[[#This Row],[Category]] = 0,NRM_CostX[[#This Row],[Category]] = 2 ),  "",OFFSET(NRM_CostX[[#This Row],[Cat4]],-1,0)))</f>
        <v>1.1.4.1 Basement excavation: details, including average depth of excavation, to be stated.</v>
      </c>
    </row>
    <row r="96" spans="1:10" x14ac:dyDescent="0.35">
      <c r="A96" t="s">
        <v>410</v>
      </c>
      <c r="B96" t="s">
        <v>411</v>
      </c>
      <c r="D96">
        <v>0</v>
      </c>
      <c r="E96" t="str">
        <f t="shared" si="1"/>
        <v>A1.1.4.2</v>
      </c>
      <c r="F96">
        <f>LEN(NRM_CostX[[#This Row],[Code2]])-LEN(SUBSTITUTE(NRM_CostX[[#This Row],[Code2]],".",""))</f>
        <v>3</v>
      </c>
      <c r="G96" t="str">
        <f ca="1">IF(NRM_CostX[[#This Row],[Category]]=0, NRM_CostX[[#This Row],[Code]] &amp; " " &amp; NRM_CostX[[#This Row],[Description]], OFFSET(NRM_CostX[[#This Row],[Cat1]],-1,0))</f>
        <v>1 SUBSTRUCTURE</v>
      </c>
      <c r="H96" t="str">
        <f ca="1">IF(NRM_CostX[[#This Row],[Category]]=1, NRM_CostX[[#This Row],[Code]] &amp; " " &amp; NRM_CostX[[#This Row],[Description]], IF(NRM_CostX[[#This Row],[Category]] = 0, "", OFFSET(NRM_CostX[[#This Row],[Cat2]],-1,0)))</f>
        <v/>
      </c>
      <c r="I96" t="str">
        <f ca="1">IF(NRM_CostX[[#This Row],[Category]]=2, NRM_CostX[[#This Row],[Code]] &amp; " " &amp; NRM_CostX[[#This Row],[Description]], IF(OR(NRM_CostX[[#This Row],[Category]] = 1, NRM_CostX[[#This Row],[Category]] = 0),  "",OFFSET(NRM_CostX[[#This Row],[Cat3]],-1,0)))</f>
        <v>1.1.4 Basement excavation</v>
      </c>
      <c r="J96" t="str">
        <f ca="1">IF(NRM_CostX[[#This Row],[Category]]=3, NRM_CostX[[#This Row],[Code]] &amp; " " &amp; NRM_CostX[[#This Row],[Description]], IF(OR(NRM_CostX[[#This Row],[Category]] = 1, NRM_CostX[[#This Row],[Category]] = 0,NRM_CostX[[#This Row],[Category]] = 2 ),  "",OFFSET(NRM_CostX[[#This Row],[Cat4]],-1,0)))</f>
        <v>1.1.4.2 Disposal of excavated material: details to be stated.</v>
      </c>
    </row>
    <row r="97" spans="1:10" x14ac:dyDescent="0.35">
      <c r="A97" t="s">
        <v>412</v>
      </c>
      <c r="B97" t="s">
        <v>354</v>
      </c>
      <c r="D97">
        <v>0</v>
      </c>
      <c r="E97" t="str">
        <f t="shared" si="1"/>
        <v>A1.1.4.3</v>
      </c>
      <c r="F97">
        <f>LEN(NRM_CostX[[#This Row],[Code2]])-LEN(SUBSTITUTE(NRM_CostX[[#This Row],[Code2]],".",""))</f>
        <v>3</v>
      </c>
      <c r="G97" t="str">
        <f ca="1">IF(NRM_CostX[[#This Row],[Category]]=0, NRM_CostX[[#This Row],[Code]] &amp; " " &amp; NRM_CostX[[#This Row],[Description]], OFFSET(NRM_CostX[[#This Row],[Cat1]],-1,0))</f>
        <v>1 SUBSTRUCTURE</v>
      </c>
      <c r="H97" t="str">
        <f ca="1">IF(NRM_CostX[[#This Row],[Category]]=1, NRM_CostX[[#This Row],[Code]] &amp; " " &amp; NRM_CostX[[#This Row],[Description]], IF(NRM_CostX[[#This Row],[Category]] = 0, "", OFFSET(NRM_CostX[[#This Row],[Cat2]],-1,0)))</f>
        <v/>
      </c>
      <c r="I97" t="str">
        <f ca="1">IF(NRM_CostX[[#This Row],[Category]]=2, NRM_CostX[[#This Row],[Code]] &amp; " " &amp; NRM_CostX[[#This Row],[Description]], IF(OR(NRM_CostX[[#This Row],[Category]] = 1, NRM_CostX[[#This Row],[Category]] = 0),  "",OFFSET(NRM_CostX[[#This Row],[Cat3]],-1,0)))</f>
        <v>1.1.4 Basement excavation</v>
      </c>
      <c r="J97" t="str">
        <f ca="1">IF(NRM_CostX[[#This Row],[Category]]=3, NRM_CostX[[#This Row],[Code]] &amp; " " &amp; NRM_CostX[[#This Row],[Description]], IF(OR(NRM_CostX[[#This Row],[Category]] = 1, NRM_CostX[[#This Row],[Category]] = 0,NRM_CostX[[#This Row],[Category]] = 2 ),  "",OFFSET(NRM_CostX[[#This Row],[Cat4]],-1,0)))</f>
        <v>1.1.4.3 Extra for disposal of contaminated excavated material: details to be stated.</v>
      </c>
    </row>
    <row r="98" spans="1:10" x14ac:dyDescent="0.35">
      <c r="A98" t="s">
        <v>413</v>
      </c>
      <c r="B98" t="s">
        <v>414</v>
      </c>
      <c r="D98">
        <v>0</v>
      </c>
      <c r="E98" t="str">
        <f t="shared" si="1"/>
        <v>A1.1.4.4</v>
      </c>
      <c r="F98">
        <f>LEN(NRM_CostX[[#This Row],[Code2]])-LEN(SUBSTITUTE(NRM_CostX[[#This Row],[Code2]],".",""))</f>
        <v>3</v>
      </c>
      <c r="G98" t="str">
        <f ca="1">IF(NRM_CostX[[#This Row],[Category]]=0, NRM_CostX[[#This Row],[Code]] &amp; " " &amp; NRM_CostX[[#This Row],[Description]], OFFSET(NRM_CostX[[#This Row],[Cat1]],-1,0))</f>
        <v>1 SUBSTRUCTURE</v>
      </c>
      <c r="H98" t="str">
        <f ca="1">IF(NRM_CostX[[#This Row],[Category]]=1, NRM_CostX[[#This Row],[Code]] &amp; " " &amp; NRM_CostX[[#This Row],[Description]], IF(NRM_CostX[[#This Row],[Category]] = 0, "", OFFSET(NRM_CostX[[#This Row],[Cat2]],-1,0)))</f>
        <v/>
      </c>
      <c r="I98" t="str">
        <f ca="1">IF(NRM_CostX[[#This Row],[Category]]=2, NRM_CostX[[#This Row],[Code]] &amp; " " &amp; NRM_CostX[[#This Row],[Description]], IF(OR(NRM_CostX[[#This Row],[Category]] = 1, NRM_CostX[[#This Row],[Category]] = 0),  "",OFFSET(NRM_CostX[[#This Row],[Cat3]],-1,0)))</f>
        <v>1.1.4 Basement excavation</v>
      </c>
      <c r="J98" t="str">
        <f ca="1">IF(NRM_CostX[[#This Row],[Category]]=3, NRM_CostX[[#This Row],[Code]] &amp; " " &amp; NRM_CostX[[#This Row],[Description]], IF(OR(NRM_CostX[[#This Row],[Category]] = 1, NRM_CostX[[#This Row],[Category]] = 0,NRM_CostX[[#This Row],[Category]] = 2 ),  "",OFFSET(NRM_CostX[[#This Row],[Cat4]],-1,0)))</f>
        <v>1.1.4.4 Earthwork support: details to be stated.</v>
      </c>
    </row>
    <row r="99" spans="1:10" x14ac:dyDescent="0.35">
      <c r="A99" t="s">
        <v>415</v>
      </c>
      <c r="B99" t="s">
        <v>416</v>
      </c>
      <c r="D99">
        <v>0</v>
      </c>
      <c r="E99" t="str">
        <f t="shared" si="1"/>
        <v>A1.1.4.5</v>
      </c>
      <c r="F99">
        <f>LEN(NRM_CostX[[#This Row],[Code2]])-LEN(SUBSTITUTE(NRM_CostX[[#This Row],[Code2]],".",""))</f>
        <v>3</v>
      </c>
      <c r="G99" t="str">
        <f ca="1">IF(NRM_CostX[[#This Row],[Category]]=0, NRM_CostX[[#This Row],[Code]] &amp; " " &amp; NRM_CostX[[#This Row],[Description]], OFFSET(NRM_CostX[[#This Row],[Cat1]],-1,0))</f>
        <v>1 SUBSTRUCTURE</v>
      </c>
      <c r="H99" t="str">
        <f ca="1">IF(NRM_CostX[[#This Row],[Category]]=1, NRM_CostX[[#This Row],[Code]] &amp; " " &amp; NRM_CostX[[#This Row],[Description]], IF(NRM_CostX[[#This Row],[Category]] = 0, "", OFFSET(NRM_CostX[[#This Row],[Cat2]],-1,0)))</f>
        <v/>
      </c>
      <c r="I99" t="str">
        <f ca="1">IF(NRM_CostX[[#This Row],[Category]]=2, NRM_CostX[[#This Row],[Code]] &amp; " " &amp; NRM_CostX[[#This Row],[Description]], IF(OR(NRM_CostX[[#This Row],[Category]] = 1, NRM_CostX[[#This Row],[Category]] = 0),  "",OFFSET(NRM_CostX[[#This Row],[Cat3]],-1,0)))</f>
        <v>1.1.4 Basement excavation</v>
      </c>
      <c r="J99" t="str">
        <f ca="1">IF(NRM_CostX[[#This Row],[Category]]=3, NRM_CostX[[#This Row],[Code]] &amp; " " &amp; NRM_CostX[[#This Row],[Description]], IF(OR(NRM_CostX[[#This Row],[Category]] = 1, NRM_CostX[[#This Row],[Category]] = 0,NRM_CostX[[#This Row],[Category]] = 2 ),  "",OFFSET(NRM_CostX[[#This Row],[Cat4]],-1,0)))</f>
        <v>1.1.4.5 Additional excavation: details to be stated.</v>
      </c>
    </row>
    <row r="100" spans="1:10" x14ac:dyDescent="0.35">
      <c r="A100" t="s">
        <v>417</v>
      </c>
      <c r="B100" t="s">
        <v>418</v>
      </c>
      <c r="D100">
        <v>0</v>
      </c>
      <c r="E100" t="str">
        <f t="shared" si="1"/>
        <v>A1.1.5</v>
      </c>
      <c r="F100">
        <f>LEN(NRM_CostX[[#This Row],[Code2]])-LEN(SUBSTITUTE(NRM_CostX[[#This Row],[Code2]],".",""))</f>
        <v>2</v>
      </c>
      <c r="G100" t="str">
        <f ca="1">IF(NRM_CostX[[#This Row],[Category]]=0, NRM_CostX[[#This Row],[Code]] &amp; " " &amp; NRM_CostX[[#This Row],[Description]], OFFSET(NRM_CostX[[#This Row],[Cat1]],-1,0))</f>
        <v>1 SUBSTRUCTURE</v>
      </c>
      <c r="H100" t="str">
        <f ca="1">IF(NRM_CostX[[#This Row],[Category]]=1, NRM_CostX[[#This Row],[Code]] &amp; " " &amp; NRM_CostX[[#This Row],[Description]], IF(NRM_CostX[[#This Row],[Category]] = 0, "", OFFSET(NRM_CostX[[#This Row],[Cat2]],-1,0)))</f>
        <v/>
      </c>
      <c r="I100" t="str">
        <f ca="1">IF(NRM_CostX[[#This Row],[Category]]=2, NRM_CostX[[#This Row],[Code]] &amp; " " &amp; NRM_CostX[[#This Row],[Description]], IF(OR(NRM_CostX[[#This Row],[Category]] = 1, NRM_CostX[[#This Row],[Category]] = 0),  "",OFFSET(NRM_CostX[[#This Row],[Cat3]],-1,0)))</f>
        <v>1.1.5 Basement retaining walls</v>
      </c>
      <c r="J100" t="str">
        <f ca="1">IF(NRM_CostX[[#This Row],[Category]]=3, NRM_CostX[[#This Row],[Code]] &amp; " " &amp; NRM_CostX[[#This Row],[Description]], IF(OR(NRM_CostX[[#This Row],[Category]] = 1, NRM_CostX[[#This Row],[Category]] = 0,NRM_CostX[[#This Row],[Category]] = 2 ),  "",OFFSET(NRM_CostX[[#This Row],[Cat4]],-1,0)))</f>
        <v/>
      </c>
    </row>
    <row r="101" spans="1:10" x14ac:dyDescent="0.35">
      <c r="A101" t="s">
        <v>417</v>
      </c>
      <c r="B101" t="s">
        <v>419</v>
      </c>
      <c r="D101">
        <v>0</v>
      </c>
      <c r="E101" t="str">
        <f t="shared" si="1"/>
        <v>A1.1.5</v>
      </c>
      <c r="F101">
        <f>LEN(NRM_CostX[[#This Row],[Code2]])-LEN(SUBSTITUTE(NRM_CostX[[#This Row],[Code2]],".",""))</f>
        <v>2</v>
      </c>
      <c r="G101" t="str">
        <f ca="1">IF(NRM_CostX[[#This Row],[Category]]=0, NRM_CostX[[#This Row],[Code]] &amp; " " &amp; NRM_CostX[[#This Row],[Description]], OFFSET(NRM_CostX[[#This Row],[Cat1]],-1,0))</f>
        <v>1 SUBSTRUCTURE</v>
      </c>
      <c r="H101" t="str">
        <f ca="1">IF(NRM_CostX[[#This Row],[Category]]=1, NRM_CostX[[#This Row],[Code]] &amp; " " &amp; NRM_CostX[[#This Row],[Description]], IF(NRM_CostX[[#This Row],[Category]] = 0, "", OFFSET(NRM_CostX[[#This Row],[Cat2]],-1,0)))</f>
        <v/>
      </c>
      <c r="I101" t="str">
        <f ca="1">IF(NRM_CostX[[#This Row],[Category]]=2, NRM_CostX[[#This Row],[Code]] &amp; " " &amp; NRM_CostX[[#This Row],[Description]], IF(OR(NRM_CostX[[#This Row],[Category]] = 1, NRM_CostX[[#This Row],[Category]] = 0),  "",OFFSET(NRM_CostX[[#This Row],[Cat3]],-1,0)))</f>
        <v>1.1.5 Basement retaining walls:</v>
      </c>
      <c r="J101" t="str">
        <f ca="1">IF(NRM_CostX[[#This Row],[Category]]=3, NRM_CostX[[#This Row],[Code]] &amp; " " &amp; NRM_CostX[[#This Row],[Description]], IF(OR(NRM_CostX[[#This Row],[Category]] = 1, NRM_CostX[[#This Row],[Category]] = 0,NRM_CostX[[#This Row],[Category]] = 2 ),  "",OFFSET(NRM_CostX[[#This Row],[Cat4]],-1,0)))</f>
        <v/>
      </c>
    </row>
    <row r="102" spans="1:10" x14ac:dyDescent="0.35">
      <c r="A102" t="s">
        <v>420</v>
      </c>
      <c r="B102" t="s">
        <v>421</v>
      </c>
      <c r="D102">
        <v>0</v>
      </c>
      <c r="E102" t="str">
        <f t="shared" si="1"/>
        <v>A1.1.5.1</v>
      </c>
      <c r="F102">
        <f>LEN(NRM_CostX[[#This Row],[Code2]])-LEN(SUBSTITUTE(NRM_CostX[[#This Row],[Code2]],".",""))</f>
        <v>3</v>
      </c>
      <c r="G102" t="str">
        <f ca="1">IF(NRM_CostX[[#This Row],[Category]]=0, NRM_CostX[[#This Row],[Code]] &amp; " " &amp; NRM_CostX[[#This Row],[Description]], OFFSET(NRM_CostX[[#This Row],[Cat1]],-1,0))</f>
        <v>1 SUBSTRUCTURE</v>
      </c>
      <c r="H102" t="str">
        <f ca="1">IF(NRM_CostX[[#This Row],[Category]]=1, NRM_CostX[[#This Row],[Code]] &amp; " " &amp; NRM_CostX[[#This Row],[Description]], IF(NRM_CostX[[#This Row],[Category]] = 0, "", OFFSET(NRM_CostX[[#This Row],[Cat2]],-1,0)))</f>
        <v/>
      </c>
      <c r="I102" t="str">
        <f ca="1">IF(NRM_CostX[[#This Row],[Category]]=2, NRM_CostX[[#This Row],[Code]] &amp; " " &amp; NRM_CostX[[#This Row],[Description]], IF(OR(NRM_CostX[[#This Row],[Category]] = 1, NRM_CostX[[#This Row],[Category]] = 0),  "",OFFSET(NRM_CostX[[#This Row],[Cat3]],-1,0)))</f>
        <v>1.1.5 Basement retaining walls:</v>
      </c>
      <c r="J102" t="str">
        <f ca="1">IF(NRM_CostX[[#This Row],[Category]]=3, NRM_CostX[[#This Row],[Code]] &amp; " " &amp; NRM_CostX[[#This Row],[Description]], IF(OR(NRM_CostX[[#This Row],[Category]] = 1, NRM_CostX[[#This Row],[Category]] = 0,NRM_CostX[[#This Row],[Category]] = 2 ),  "",OFFSET(NRM_CostX[[#This Row],[Cat4]],-1,0)))</f>
        <v>1.1.5.1 Basement retaining wall: details to be stated.</v>
      </c>
    </row>
    <row r="103" spans="1:10" x14ac:dyDescent="0.35">
      <c r="A103" t="s">
        <v>417</v>
      </c>
      <c r="B103" t="s">
        <v>422</v>
      </c>
      <c r="D103">
        <v>0</v>
      </c>
      <c r="E103" t="str">
        <f t="shared" si="1"/>
        <v>A1.1.5</v>
      </c>
      <c r="F103">
        <f>LEN(NRM_CostX[[#This Row],[Code2]])-LEN(SUBSTITUTE(NRM_CostX[[#This Row],[Code2]],".",""))</f>
        <v>2</v>
      </c>
      <c r="G103" t="str">
        <f ca="1">IF(NRM_CostX[[#This Row],[Category]]=0, NRM_CostX[[#This Row],[Code]] &amp; " " &amp; NRM_CostX[[#This Row],[Description]], OFFSET(NRM_CostX[[#This Row],[Cat1]],-1,0))</f>
        <v>1 SUBSTRUCTURE</v>
      </c>
      <c r="H103" t="str">
        <f ca="1">IF(NRM_CostX[[#This Row],[Category]]=1, NRM_CostX[[#This Row],[Code]] &amp; " " &amp; NRM_CostX[[#This Row],[Description]], IF(NRM_CostX[[#This Row],[Category]] = 0, "", OFFSET(NRM_CostX[[#This Row],[Cat2]],-1,0)))</f>
        <v/>
      </c>
      <c r="I103" t="str">
        <f ca="1">IF(NRM_CostX[[#This Row],[Category]]=2, NRM_CostX[[#This Row],[Code]] &amp; " " &amp; NRM_CostX[[#This Row],[Description]], IF(OR(NRM_CostX[[#This Row],[Category]] = 1, NRM_CostX[[#This Row],[Category]] = 0),  "",OFFSET(NRM_CostX[[#This Row],[Cat3]],-1,0)))</f>
        <v>1.1.5 Embedded basement retaining walls:</v>
      </c>
      <c r="J103" t="str">
        <f ca="1">IF(NRM_CostX[[#This Row],[Category]]=3, NRM_CostX[[#This Row],[Code]] &amp; " " &amp; NRM_CostX[[#This Row],[Description]], IF(OR(NRM_CostX[[#This Row],[Category]] = 1, NRM_CostX[[#This Row],[Category]] = 0,NRM_CostX[[#This Row],[Category]] = 2 ),  "",OFFSET(NRM_CostX[[#This Row],[Cat4]],-1,0)))</f>
        <v/>
      </c>
    </row>
    <row r="104" spans="1:10" x14ac:dyDescent="0.35">
      <c r="A104" t="s">
        <v>423</v>
      </c>
      <c r="B104" t="s">
        <v>359</v>
      </c>
      <c r="D104">
        <v>0</v>
      </c>
      <c r="E104" t="str">
        <f t="shared" si="1"/>
        <v>A1.1.5.2</v>
      </c>
      <c r="F104">
        <f>LEN(NRM_CostX[[#This Row],[Code2]])-LEN(SUBSTITUTE(NRM_CostX[[#This Row],[Code2]],".",""))</f>
        <v>3</v>
      </c>
      <c r="G104" t="str">
        <f ca="1">IF(NRM_CostX[[#This Row],[Category]]=0, NRM_CostX[[#This Row],[Code]] &amp; " " &amp; NRM_CostX[[#This Row],[Description]], OFFSET(NRM_CostX[[#This Row],[Cat1]],-1,0))</f>
        <v>1 SUBSTRUCTURE</v>
      </c>
      <c r="H104" t="str">
        <f ca="1">IF(NRM_CostX[[#This Row],[Category]]=1, NRM_CostX[[#This Row],[Code]] &amp; " " &amp; NRM_CostX[[#This Row],[Description]], IF(NRM_CostX[[#This Row],[Category]] = 0, "", OFFSET(NRM_CostX[[#This Row],[Cat2]],-1,0)))</f>
        <v/>
      </c>
      <c r="I104" t="str">
        <f ca="1">IF(NRM_CostX[[#This Row],[Category]]=2, NRM_CostX[[#This Row],[Code]] &amp; " " &amp; NRM_CostX[[#This Row],[Description]], IF(OR(NRM_CostX[[#This Row],[Category]] = 1, NRM_CostX[[#This Row],[Category]] = 0),  "",OFFSET(NRM_CostX[[#This Row],[Cat3]],-1,0)))</f>
        <v>1.1.5 Embedded basement retaining walls:</v>
      </c>
      <c r="J104" t="str">
        <f ca="1">IF(NRM_CostX[[#This Row],[Category]]=3, NRM_CostX[[#This Row],[Code]] &amp; " " &amp; NRM_CostX[[#This Row],[Description]], IF(OR(NRM_CostX[[#This Row],[Category]] = 1, NRM_CostX[[#This Row],[Category]] = 0,NRM_CostX[[#This Row],[Category]] = 2 ),  "",OFFSET(NRM_CostX[[#This Row],[Cat4]],-1,0)))</f>
        <v>1.1.5.2 Piling mats/platforms: details, including thickness of mat/platform (mm), to be stated.</v>
      </c>
    </row>
    <row r="105" spans="1:10" x14ac:dyDescent="0.35">
      <c r="A105" t="s">
        <v>424</v>
      </c>
      <c r="B105" t="s">
        <v>361</v>
      </c>
      <c r="D105">
        <v>0</v>
      </c>
      <c r="E105" t="str">
        <f t="shared" si="1"/>
        <v>A1.1.5.3</v>
      </c>
      <c r="F105">
        <f>LEN(NRM_CostX[[#This Row],[Code2]])-LEN(SUBSTITUTE(NRM_CostX[[#This Row],[Code2]],".",""))</f>
        <v>3</v>
      </c>
      <c r="G105" t="str">
        <f ca="1">IF(NRM_CostX[[#This Row],[Category]]=0, NRM_CostX[[#This Row],[Code]] &amp; " " &amp; NRM_CostX[[#This Row],[Description]], OFFSET(NRM_CostX[[#This Row],[Cat1]],-1,0))</f>
        <v>1 SUBSTRUCTURE</v>
      </c>
      <c r="H105" t="str">
        <f ca="1">IF(NRM_CostX[[#This Row],[Category]]=1, NRM_CostX[[#This Row],[Code]] &amp; " " &amp; NRM_CostX[[#This Row],[Description]], IF(NRM_CostX[[#This Row],[Category]] = 0, "", OFFSET(NRM_CostX[[#This Row],[Cat2]],-1,0)))</f>
        <v/>
      </c>
      <c r="I105" t="str">
        <f ca="1">IF(NRM_CostX[[#This Row],[Category]]=2, NRM_CostX[[#This Row],[Code]] &amp; " " &amp; NRM_CostX[[#This Row],[Description]], IF(OR(NRM_CostX[[#This Row],[Category]] = 1, NRM_CostX[[#This Row],[Category]] = 0),  "",OFFSET(NRM_CostX[[#This Row],[Cat3]],-1,0)))</f>
        <v>1.1.5 Embedded basement retaining walls:</v>
      </c>
      <c r="J105" t="str">
        <f ca="1">IF(NRM_CostX[[#This Row],[Category]]=3, NRM_CostX[[#This Row],[Code]] &amp; " " &amp; NRM_CostX[[#This Row],[Description]], IF(OR(NRM_CostX[[#This Row],[Category]] = 1, NRM_CostX[[#This Row],[Category]] = 0,NRM_CostX[[#This Row],[Category]] = 2 ),  "",OFFSET(NRM_CostX[[#This Row],[Cat4]],-1,0)))</f>
        <v>1.1.5.3 Piling plant: details to be stated.</v>
      </c>
    </row>
    <row r="106" spans="1:10" x14ac:dyDescent="0.35">
      <c r="A106" t="s">
        <v>425</v>
      </c>
      <c r="B106" t="s">
        <v>363</v>
      </c>
      <c r="D106">
        <v>0</v>
      </c>
      <c r="E106" t="str">
        <f t="shared" si="1"/>
        <v>A1.1.5.4</v>
      </c>
      <c r="F106">
        <f>LEN(NRM_CostX[[#This Row],[Code2]])-LEN(SUBSTITUTE(NRM_CostX[[#This Row],[Code2]],".",""))</f>
        <v>3</v>
      </c>
      <c r="G106" t="str">
        <f ca="1">IF(NRM_CostX[[#This Row],[Category]]=0, NRM_CostX[[#This Row],[Code]] &amp; " " &amp; NRM_CostX[[#This Row],[Description]], OFFSET(NRM_CostX[[#This Row],[Cat1]],-1,0))</f>
        <v>1 SUBSTRUCTURE</v>
      </c>
      <c r="H106" t="str">
        <f ca="1">IF(NRM_CostX[[#This Row],[Category]]=1, NRM_CostX[[#This Row],[Code]] &amp; " " &amp; NRM_CostX[[#This Row],[Description]], IF(NRM_CostX[[#This Row],[Category]] = 0, "", OFFSET(NRM_CostX[[#This Row],[Cat2]],-1,0)))</f>
        <v/>
      </c>
      <c r="I106" t="str">
        <f ca="1">IF(NRM_CostX[[#This Row],[Category]]=2, NRM_CostX[[#This Row],[Code]] &amp; " " &amp; NRM_CostX[[#This Row],[Description]], IF(OR(NRM_CostX[[#This Row],[Category]] = 1, NRM_CostX[[#This Row],[Category]] = 0),  "",OFFSET(NRM_CostX[[#This Row],[Cat3]],-1,0)))</f>
        <v>1.1.5 Embedded basement retaining walls:</v>
      </c>
      <c r="J106" t="str">
        <f ca="1">IF(NRM_CostX[[#This Row],[Category]]=3, NRM_CostX[[#This Row],[Code]] &amp; " " &amp; NRM_CostX[[#This Row],[Description]], IF(OR(NRM_CostX[[#This Row],[Category]] = 1, NRM_CostX[[#This Row],[Category]] = 0,NRM_CostX[[#This Row],[Category]] = 2 ),  "",OFFSET(NRM_CostX[[#This Row],[Cat4]],-1,0)))</f>
        <v>1.1.5.4 Moving piling rig to pile position.</v>
      </c>
    </row>
    <row r="107" spans="1:10" x14ac:dyDescent="0.35">
      <c r="A107" t="s">
        <v>426</v>
      </c>
      <c r="B107" t="s">
        <v>427</v>
      </c>
      <c r="D107">
        <v>0</v>
      </c>
      <c r="E107" t="str">
        <f t="shared" si="1"/>
        <v>A1.1.5.5</v>
      </c>
      <c r="F107">
        <f>LEN(NRM_CostX[[#This Row],[Code2]])-LEN(SUBSTITUTE(NRM_CostX[[#This Row],[Code2]],".",""))</f>
        <v>3</v>
      </c>
      <c r="G107" t="str">
        <f ca="1">IF(NRM_CostX[[#This Row],[Category]]=0, NRM_CostX[[#This Row],[Code]] &amp; " " &amp; NRM_CostX[[#This Row],[Description]], OFFSET(NRM_CostX[[#This Row],[Cat1]],-1,0))</f>
        <v>1 SUBSTRUCTURE</v>
      </c>
      <c r="H107" t="str">
        <f ca="1">IF(NRM_CostX[[#This Row],[Category]]=1, NRM_CostX[[#This Row],[Code]] &amp; " " &amp; NRM_CostX[[#This Row],[Description]], IF(NRM_CostX[[#This Row],[Category]] = 0, "", OFFSET(NRM_CostX[[#This Row],[Cat2]],-1,0)))</f>
        <v/>
      </c>
      <c r="I107" t="str">
        <f ca="1">IF(NRM_CostX[[#This Row],[Category]]=2, NRM_CostX[[#This Row],[Code]] &amp; " " &amp; NRM_CostX[[#This Row],[Description]], IF(OR(NRM_CostX[[#This Row],[Category]] = 1, NRM_CostX[[#This Row],[Category]] = 0),  "",OFFSET(NRM_CostX[[#This Row],[Cat3]],-1,0)))</f>
        <v>1.1.5 Embedded basement retaining walls:</v>
      </c>
      <c r="J107" t="str">
        <f ca="1">IF(NRM_CostX[[#This Row],[Category]]=3, NRM_CostX[[#This Row],[Code]] &amp; " " &amp; NRM_CostX[[#This Row],[Description]], IF(OR(NRM_CostX[[#This Row],[Category]] = 1, NRM_CostX[[#This Row],[Category]] = 0,NRM_CostX[[#This Row],[Category]] = 2 ),  "",OFFSET(NRM_CostX[[#This Row],[Cat4]],-1,0)))</f>
        <v>1.1.5.5 Guide walls: details to be stated.</v>
      </c>
    </row>
    <row r="108" spans="1:10" x14ac:dyDescent="0.35">
      <c r="A108" t="s">
        <v>428</v>
      </c>
      <c r="B108" t="s">
        <v>429</v>
      </c>
      <c r="D108">
        <v>0</v>
      </c>
      <c r="E108" t="str">
        <f t="shared" si="1"/>
        <v>A1.1.5.6</v>
      </c>
      <c r="F108">
        <f>LEN(NRM_CostX[[#This Row],[Code2]])-LEN(SUBSTITUTE(NRM_CostX[[#This Row],[Code2]],".",""))</f>
        <v>3</v>
      </c>
      <c r="G108" t="str">
        <f ca="1">IF(NRM_CostX[[#This Row],[Category]]=0, NRM_CostX[[#This Row],[Code]] &amp; " " &amp; NRM_CostX[[#This Row],[Description]], OFFSET(NRM_CostX[[#This Row],[Cat1]],-1,0))</f>
        <v>1 SUBSTRUCTURE</v>
      </c>
      <c r="H108" t="str">
        <f ca="1">IF(NRM_CostX[[#This Row],[Category]]=1, NRM_CostX[[#This Row],[Code]] &amp; " " &amp; NRM_CostX[[#This Row],[Description]], IF(NRM_CostX[[#This Row],[Category]] = 0, "", OFFSET(NRM_CostX[[#This Row],[Cat2]],-1,0)))</f>
        <v/>
      </c>
      <c r="I108" t="str">
        <f ca="1">IF(NRM_CostX[[#This Row],[Category]]=2, NRM_CostX[[#This Row],[Code]] &amp; " " &amp; NRM_CostX[[#This Row],[Description]], IF(OR(NRM_CostX[[#This Row],[Category]] = 1, NRM_CostX[[#This Row],[Category]] = 0),  "",OFFSET(NRM_CostX[[#This Row],[Cat3]],-1,0)))</f>
        <v>1.1.5 Embedded basement retaining walls:</v>
      </c>
      <c r="J108" t="str">
        <f ca="1">IF(NRM_CostX[[#This Row],[Category]]=3, NRM_CostX[[#This Row],[Code]] &amp; " " &amp; NRM_CostX[[#This Row],[Description]], IF(OR(NRM_CostX[[#This Row],[Category]] = 1, NRM_CostX[[#This Row],[Category]] = 0,NRM_CostX[[#This Row],[Category]] = 2 ),  "",OFFSET(NRM_CostX[[#This Row],[Cat4]],-1,0)))</f>
        <v>1.1.5.6 Piles: details, including type, diameter (mm), depth (m), total length (m) and embedded length (m) of piles of piles, to be stated.</v>
      </c>
    </row>
    <row r="109" spans="1:10" x14ac:dyDescent="0.35">
      <c r="A109" t="s">
        <v>430</v>
      </c>
      <c r="B109" t="s">
        <v>431</v>
      </c>
      <c r="D109">
        <v>0</v>
      </c>
      <c r="E109" t="str">
        <f t="shared" si="1"/>
        <v>A1.1.5.7</v>
      </c>
      <c r="F109">
        <f>LEN(NRM_CostX[[#This Row],[Code2]])-LEN(SUBSTITUTE(NRM_CostX[[#This Row],[Code2]],".",""))</f>
        <v>3</v>
      </c>
      <c r="G109" t="str">
        <f ca="1">IF(NRM_CostX[[#This Row],[Category]]=0, NRM_CostX[[#This Row],[Code]] &amp; " " &amp; NRM_CostX[[#This Row],[Description]], OFFSET(NRM_CostX[[#This Row],[Cat1]],-1,0))</f>
        <v>1 SUBSTRUCTURE</v>
      </c>
      <c r="H109" t="str">
        <f ca="1">IF(NRM_CostX[[#This Row],[Category]]=1, NRM_CostX[[#This Row],[Code]] &amp; " " &amp; NRM_CostX[[#This Row],[Description]], IF(NRM_CostX[[#This Row],[Category]] = 0, "", OFFSET(NRM_CostX[[#This Row],[Cat2]],-1,0)))</f>
        <v/>
      </c>
      <c r="I109" t="str">
        <f ca="1">IF(NRM_CostX[[#This Row],[Category]]=2, NRM_CostX[[#This Row],[Code]] &amp; " " &amp; NRM_CostX[[#This Row],[Description]], IF(OR(NRM_CostX[[#This Row],[Category]] = 1, NRM_CostX[[#This Row],[Category]] = 0),  "",OFFSET(NRM_CostX[[#This Row],[Cat3]],-1,0)))</f>
        <v>1.1.5 Embedded basement retaining walls:</v>
      </c>
      <c r="J109" t="str">
        <f ca="1">IF(NRM_CostX[[#This Row],[Category]]=3, NRM_CostX[[#This Row],[Code]] &amp; " " &amp; NRM_CostX[[#This Row],[Description]], IF(OR(NRM_CostX[[#This Row],[Category]] = 1, NRM_CostX[[#This Row],[Category]] = 0,NRM_CostX[[#This Row],[Category]] = 2 ),  "",OFFSET(NRM_CostX[[#This Row],[Cat4]],-1,0)))</f>
        <v>1.1.5.7 Contiguous bored pile walls: details, including diameter (mm), depth (m), total length (m) and embedded length (m) of piles of piles, to be stated.</v>
      </c>
    </row>
    <row r="110" spans="1:10" x14ac:dyDescent="0.35">
      <c r="A110" t="s">
        <v>432</v>
      </c>
      <c r="B110" t="s">
        <v>371</v>
      </c>
      <c r="D110">
        <v>0</v>
      </c>
      <c r="E110" t="str">
        <f t="shared" si="1"/>
        <v>A1.1.5.8</v>
      </c>
      <c r="F110">
        <f>LEN(NRM_CostX[[#This Row],[Code2]])-LEN(SUBSTITUTE(NRM_CostX[[#This Row],[Code2]],".",""))</f>
        <v>3</v>
      </c>
      <c r="G110" t="str">
        <f ca="1">IF(NRM_CostX[[#This Row],[Category]]=0, NRM_CostX[[#This Row],[Code]] &amp; " " &amp; NRM_CostX[[#This Row],[Description]], OFFSET(NRM_CostX[[#This Row],[Cat1]],-1,0))</f>
        <v>1 SUBSTRUCTURE</v>
      </c>
      <c r="H110" t="str">
        <f ca="1">IF(NRM_CostX[[#This Row],[Category]]=1, NRM_CostX[[#This Row],[Code]] &amp; " " &amp; NRM_CostX[[#This Row],[Description]], IF(NRM_CostX[[#This Row],[Category]] = 0, "", OFFSET(NRM_CostX[[#This Row],[Cat2]],-1,0)))</f>
        <v/>
      </c>
      <c r="I110" t="str">
        <f ca="1">IF(NRM_CostX[[#This Row],[Category]]=2, NRM_CostX[[#This Row],[Code]] &amp; " " &amp; NRM_CostX[[#This Row],[Description]], IF(OR(NRM_CostX[[#This Row],[Category]] = 1, NRM_CostX[[#This Row],[Category]] = 0),  "",OFFSET(NRM_CostX[[#This Row],[Cat3]],-1,0)))</f>
        <v>1.1.5 Embedded basement retaining walls:</v>
      </c>
      <c r="J110" t="str">
        <f ca="1">IF(NRM_CostX[[#This Row],[Category]]=3, NRM_CostX[[#This Row],[Code]] &amp; " " &amp; NRM_CostX[[#This Row],[Description]], IF(OR(NRM_CostX[[#This Row],[Category]] = 1, NRM_CostX[[#This Row],[Category]] = 0,NRM_CostX[[#This Row],[Category]] = 2 ),  "",OFFSET(NRM_CostX[[#This Row],[Cat4]],-1,0)))</f>
        <v>1.1.5.8 Disposal of excavated material arising from piling.</v>
      </c>
    </row>
    <row r="111" spans="1:10" x14ac:dyDescent="0.35">
      <c r="A111" t="s">
        <v>433</v>
      </c>
      <c r="B111" t="s">
        <v>434</v>
      </c>
      <c r="D111">
        <v>0</v>
      </c>
      <c r="E111" t="str">
        <f t="shared" si="1"/>
        <v>A1.1.5.9</v>
      </c>
      <c r="F111">
        <f>LEN(NRM_CostX[[#This Row],[Code2]])-LEN(SUBSTITUTE(NRM_CostX[[#This Row],[Code2]],".",""))</f>
        <v>3</v>
      </c>
      <c r="G111" t="str">
        <f ca="1">IF(NRM_CostX[[#This Row],[Category]]=0, NRM_CostX[[#This Row],[Code]] &amp; " " &amp; NRM_CostX[[#This Row],[Description]], OFFSET(NRM_CostX[[#This Row],[Cat1]],-1,0))</f>
        <v>1 SUBSTRUCTURE</v>
      </c>
      <c r="H111" t="str">
        <f ca="1">IF(NRM_CostX[[#This Row],[Category]]=1, NRM_CostX[[#This Row],[Code]] &amp; " " &amp; NRM_CostX[[#This Row],[Description]], IF(NRM_CostX[[#This Row],[Category]] = 0, "", OFFSET(NRM_CostX[[#This Row],[Cat2]],-1,0)))</f>
        <v/>
      </c>
      <c r="I111" t="str">
        <f ca="1">IF(NRM_CostX[[#This Row],[Category]]=2, NRM_CostX[[#This Row],[Code]] &amp; " " &amp; NRM_CostX[[#This Row],[Description]], IF(OR(NRM_CostX[[#This Row],[Category]] = 1, NRM_CostX[[#This Row],[Category]] = 0),  "",OFFSET(NRM_CostX[[#This Row],[Cat3]],-1,0)))</f>
        <v>1.1.5 Embedded basement retaining walls:</v>
      </c>
      <c r="J111" t="str">
        <f ca="1">IF(NRM_CostX[[#This Row],[Category]]=3, NRM_CostX[[#This Row],[Code]] &amp; " " &amp; NRM_CostX[[#This Row],[Description]], IF(OR(NRM_CostX[[#This Row],[Category]] = 1, NRM_CostX[[#This Row],[Category]] = 0,NRM_CostX[[#This Row],[Category]] = 2 ),  "",OFFSET(NRM_CostX[[#This Row],[Cat4]],-1,0)))</f>
        <v>1.1.5.9 Cutting off tops of concrete piles.</v>
      </c>
    </row>
    <row r="112" spans="1:10" x14ac:dyDescent="0.35">
      <c r="A112" t="s">
        <v>435</v>
      </c>
      <c r="B112" t="s">
        <v>436</v>
      </c>
      <c r="D112">
        <v>0</v>
      </c>
      <c r="E112" t="str">
        <f t="shared" si="1"/>
        <v>A1.1.5.10</v>
      </c>
      <c r="F112">
        <f>LEN(NRM_CostX[[#This Row],[Code2]])-LEN(SUBSTITUTE(NRM_CostX[[#This Row],[Code2]],".",""))</f>
        <v>3</v>
      </c>
      <c r="G112" t="str">
        <f ca="1">IF(NRM_CostX[[#This Row],[Category]]=0, NRM_CostX[[#This Row],[Code]] &amp; " " &amp; NRM_CostX[[#This Row],[Description]], OFFSET(NRM_CostX[[#This Row],[Cat1]],-1,0))</f>
        <v>1 SUBSTRUCTURE</v>
      </c>
      <c r="H112" t="str">
        <f ca="1">IF(NRM_CostX[[#This Row],[Category]]=1, NRM_CostX[[#This Row],[Code]] &amp; " " &amp; NRM_CostX[[#This Row],[Description]], IF(NRM_CostX[[#This Row],[Category]] = 0, "", OFFSET(NRM_CostX[[#This Row],[Cat2]],-1,0)))</f>
        <v/>
      </c>
      <c r="I112" t="str">
        <f ca="1">IF(NRM_CostX[[#This Row],[Category]]=2, NRM_CostX[[#This Row],[Code]] &amp; " " &amp; NRM_CostX[[#This Row],[Description]], IF(OR(NRM_CostX[[#This Row],[Category]] = 1, NRM_CostX[[#This Row],[Category]] = 0),  "",OFFSET(NRM_CostX[[#This Row],[Cat3]],-1,0)))</f>
        <v>1.1.5 Embedded basement retaining walls:</v>
      </c>
      <c r="J112" t="str">
        <f ca="1">IF(NRM_CostX[[#This Row],[Category]]=3, NRM_CostX[[#This Row],[Code]] &amp; " " &amp; NRM_CostX[[#This Row],[Description]], IF(OR(NRM_CostX[[#This Row],[Category]] = 1, NRM_CostX[[#This Row],[Category]] = 0,NRM_CostX[[#This Row],[Category]] = 2 ),  "",OFFSET(NRM_CostX[[#This Row],[Cat4]],-1,0)))</f>
        <v>1.1.5.10 Steel sheet piling: details, including total area (m2) and total driven area (m2) to be stated.</v>
      </c>
    </row>
    <row r="113" spans="1:10" x14ac:dyDescent="0.35">
      <c r="A113" t="s">
        <v>437</v>
      </c>
      <c r="B113" t="s">
        <v>438</v>
      </c>
      <c r="D113">
        <v>0</v>
      </c>
      <c r="E113" t="str">
        <f t="shared" si="1"/>
        <v>A1.1.5.11</v>
      </c>
      <c r="F113">
        <f>LEN(NRM_CostX[[#This Row],[Code2]])-LEN(SUBSTITUTE(NRM_CostX[[#This Row],[Code2]],".",""))</f>
        <v>3</v>
      </c>
      <c r="G113" t="str">
        <f ca="1">IF(NRM_CostX[[#This Row],[Category]]=0, NRM_CostX[[#This Row],[Code]] &amp; " " &amp; NRM_CostX[[#This Row],[Description]], OFFSET(NRM_CostX[[#This Row],[Cat1]],-1,0))</f>
        <v>1 SUBSTRUCTURE</v>
      </c>
      <c r="H113" t="str">
        <f ca="1">IF(NRM_CostX[[#This Row],[Category]]=1, NRM_CostX[[#This Row],[Code]] &amp; " " &amp; NRM_CostX[[#This Row],[Description]], IF(NRM_CostX[[#This Row],[Category]] = 0, "", OFFSET(NRM_CostX[[#This Row],[Cat2]],-1,0)))</f>
        <v/>
      </c>
      <c r="I113" t="str">
        <f ca="1">IF(NRM_CostX[[#This Row],[Category]]=2, NRM_CostX[[#This Row],[Code]] &amp; " " &amp; NRM_CostX[[#This Row],[Description]], IF(OR(NRM_CostX[[#This Row],[Category]] = 1, NRM_CostX[[#This Row],[Category]] = 0),  "",OFFSET(NRM_CostX[[#This Row],[Cat3]],-1,0)))</f>
        <v>1.1.5 Embedded basement retaining walls:</v>
      </c>
      <c r="J113" t="str">
        <f ca="1">IF(NRM_CostX[[#This Row],[Category]]=3, NRM_CostX[[#This Row],[Code]] &amp; " " &amp; NRM_CostX[[#This Row],[Description]], IF(OR(NRM_CostX[[#This Row],[Category]] = 1, NRM_CostX[[#This Row],[Category]] = 0,NRM_CostX[[#This Row],[Category]] = 2 ),  "",OFFSET(NRM_CostX[[#This Row],[Cat4]],-1,0)))</f>
        <v>1.1.5.11 Cutting off surplus lengths steel sheet piling.</v>
      </c>
    </row>
    <row r="114" spans="1:10" x14ac:dyDescent="0.35">
      <c r="A114" t="s">
        <v>439</v>
      </c>
      <c r="B114" t="s">
        <v>440</v>
      </c>
      <c r="D114">
        <v>0</v>
      </c>
      <c r="E114" t="str">
        <f t="shared" si="1"/>
        <v>A1.1.5.12</v>
      </c>
      <c r="F114">
        <f>LEN(NRM_CostX[[#This Row],[Code2]])-LEN(SUBSTITUTE(NRM_CostX[[#This Row],[Code2]],".",""))</f>
        <v>3</v>
      </c>
      <c r="G114" t="str">
        <f ca="1">IF(NRM_CostX[[#This Row],[Category]]=0, NRM_CostX[[#This Row],[Code]] &amp; " " &amp; NRM_CostX[[#This Row],[Description]], OFFSET(NRM_CostX[[#This Row],[Cat1]],-1,0))</f>
        <v>1 SUBSTRUCTURE</v>
      </c>
      <c r="H114" t="str">
        <f ca="1">IF(NRM_CostX[[#This Row],[Category]]=1, NRM_CostX[[#This Row],[Code]] &amp; " " &amp; NRM_CostX[[#This Row],[Description]], IF(NRM_CostX[[#This Row],[Category]] = 0, "", OFFSET(NRM_CostX[[#This Row],[Cat2]],-1,0)))</f>
        <v/>
      </c>
      <c r="I114" t="str">
        <f ca="1">IF(NRM_CostX[[#This Row],[Category]]=2, NRM_CostX[[#This Row],[Code]] &amp; " " &amp; NRM_CostX[[#This Row],[Description]], IF(OR(NRM_CostX[[#This Row],[Category]] = 1, NRM_CostX[[#This Row],[Category]] = 0),  "",OFFSET(NRM_CostX[[#This Row],[Cat3]],-1,0)))</f>
        <v>1.1.5 Embedded basement retaining walls:</v>
      </c>
      <c r="J114" t="str">
        <f ca="1">IF(NRM_CostX[[#This Row],[Category]]=3, NRM_CostX[[#This Row],[Code]] &amp; " " &amp; NRM_CostX[[#This Row],[Description]], IF(OR(NRM_CostX[[#This Row],[Category]] = 1, NRM_CostX[[#This Row],[Category]] = 0,NRM_CostX[[#This Row],[Category]] = 2 ),  "",OFFSET(NRM_CostX[[#This Row],[Cat4]],-1,0)))</f>
        <v>1.1.5.12 Pile tests: details to be stated.</v>
      </c>
    </row>
    <row r="115" spans="1:10" x14ac:dyDescent="0.35">
      <c r="A115" t="s">
        <v>441</v>
      </c>
      <c r="B115" t="s">
        <v>442</v>
      </c>
      <c r="D115">
        <v>0</v>
      </c>
      <c r="E115" t="str">
        <f t="shared" si="1"/>
        <v>A1.1.5.13</v>
      </c>
      <c r="F115">
        <f>LEN(NRM_CostX[[#This Row],[Code2]])-LEN(SUBSTITUTE(NRM_CostX[[#This Row],[Code2]],".",""))</f>
        <v>3</v>
      </c>
      <c r="G115" t="str">
        <f ca="1">IF(NRM_CostX[[#This Row],[Category]]=0, NRM_CostX[[#This Row],[Code]] &amp; " " &amp; NRM_CostX[[#This Row],[Description]], OFFSET(NRM_CostX[[#This Row],[Cat1]],-1,0))</f>
        <v>1 SUBSTRUCTURE</v>
      </c>
      <c r="H115" t="str">
        <f ca="1">IF(NRM_CostX[[#This Row],[Category]]=1, NRM_CostX[[#This Row],[Code]] &amp; " " &amp; NRM_CostX[[#This Row],[Description]], IF(NRM_CostX[[#This Row],[Category]] = 0, "", OFFSET(NRM_CostX[[#This Row],[Cat2]],-1,0)))</f>
        <v/>
      </c>
      <c r="I115" t="str">
        <f ca="1">IF(NRM_CostX[[#This Row],[Category]]=2, NRM_CostX[[#This Row],[Code]] &amp; " " &amp; NRM_CostX[[#This Row],[Description]], IF(OR(NRM_CostX[[#This Row],[Category]] = 1, NRM_CostX[[#This Row],[Category]] = 0),  "",OFFSET(NRM_CostX[[#This Row],[Cat3]],-1,0)))</f>
        <v>1.1.5 Embedded basement retaining walls:</v>
      </c>
      <c r="J115" t="str">
        <f ca="1">IF(NRM_CostX[[#This Row],[Category]]=3, NRM_CostX[[#This Row],[Code]] &amp; " " &amp; NRM_CostX[[#This Row],[Description]], IF(OR(NRM_CostX[[#This Row],[Category]] = 1, NRM_CostX[[#This Row],[Category]] = 0,NRM_CostX[[#This Row],[Category]] = 2 ),  "",OFFSET(NRM_CostX[[#This Row],[Cat4]],-1,0)))</f>
        <v>1.1.5.13 Diaphragm walls: details, including depth of excavation, thickness (mm) of wall reinforcement rate (kg/m3), to be stated.</v>
      </c>
    </row>
    <row r="116" spans="1:10" x14ac:dyDescent="0.35">
      <c r="A116" t="s">
        <v>443</v>
      </c>
      <c r="B116" t="s">
        <v>444</v>
      </c>
      <c r="D116">
        <v>0</v>
      </c>
      <c r="E116" t="str">
        <f t="shared" si="1"/>
        <v>A1.1.5.14</v>
      </c>
      <c r="F116">
        <f>LEN(NRM_CostX[[#This Row],[Code2]])-LEN(SUBSTITUTE(NRM_CostX[[#This Row],[Code2]],".",""))</f>
        <v>3</v>
      </c>
      <c r="G116" t="str">
        <f ca="1">IF(NRM_CostX[[#This Row],[Category]]=0, NRM_CostX[[#This Row],[Code]] &amp; " " &amp; NRM_CostX[[#This Row],[Description]], OFFSET(NRM_CostX[[#This Row],[Cat1]],-1,0))</f>
        <v>1 SUBSTRUCTURE</v>
      </c>
      <c r="H116" t="str">
        <f ca="1">IF(NRM_CostX[[#This Row],[Category]]=1, NRM_CostX[[#This Row],[Code]] &amp; " " &amp; NRM_CostX[[#This Row],[Description]], IF(NRM_CostX[[#This Row],[Category]] = 0, "", OFFSET(NRM_CostX[[#This Row],[Cat2]],-1,0)))</f>
        <v/>
      </c>
      <c r="I116" t="str">
        <f ca="1">IF(NRM_CostX[[#This Row],[Category]]=2, NRM_CostX[[#This Row],[Code]] &amp; " " &amp; NRM_CostX[[#This Row],[Description]], IF(OR(NRM_CostX[[#This Row],[Category]] = 1, NRM_CostX[[#This Row],[Category]] = 0),  "",OFFSET(NRM_CostX[[#This Row],[Cat3]],-1,0)))</f>
        <v>1.1.5 Embedded basement retaining walls:</v>
      </c>
      <c r="J116" t="str">
        <f ca="1">IF(NRM_CostX[[#This Row],[Category]]=3, NRM_CostX[[#This Row],[Code]] &amp; " " &amp; NRM_CostX[[#This Row],[Description]], IF(OR(NRM_CostX[[#This Row],[Category]] = 1, NRM_CostX[[#This Row],[Category]] = 0,NRM_CostX[[#This Row],[Category]] = 2 ),  "",OFFSET(NRM_CostX[[#This Row],[Cat4]],-1,0)))</f>
        <v>1.1.5.14 Ground anchors: details, including type, to be stated.</v>
      </c>
    </row>
    <row r="117" spans="1:10" x14ac:dyDescent="0.35">
      <c r="A117" t="s">
        <v>445</v>
      </c>
      <c r="B117" t="s">
        <v>446</v>
      </c>
      <c r="D117">
        <v>0</v>
      </c>
      <c r="E117" t="str">
        <f t="shared" si="1"/>
        <v>A1.1.5.15</v>
      </c>
      <c r="F117">
        <f>LEN(NRM_CostX[[#This Row],[Code2]])-LEN(SUBSTITUTE(NRM_CostX[[#This Row],[Code2]],".",""))</f>
        <v>3</v>
      </c>
      <c r="G117" t="str">
        <f ca="1">IF(NRM_CostX[[#This Row],[Category]]=0, NRM_CostX[[#This Row],[Code]] &amp; " " &amp; NRM_CostX[[#This Row],[Description]], OFFSET(NRM_CostX[[#This Row],[Cat1]],-1,0))</f>
        <v>1 SUBSTRUCTURE</v>
      </c>
      <c r="H117" t="str">
        <f ca="1">IF(NRM_CostX[[#This Row],[Category]]=1, NRM_CostX[[#This Row],[Code]] &amp; " " &amp; NRM_CostX[[#This Row],[Description]], IF(NRM_CostX[[#This Row],[Category]] = 0, "", OFFSET(NRM_CostX[[#This Row],[Cat2]],-1,0)))</f>
        <v/>
      </c>
      <c r="I117" t="str">
        <f ca="1">IF(NRM_CostX[[#This Row],[Category]]=2, NRM_CostX[[#This Row],[Code]] &amp; " " &amp; NRM_CostX[[#This Row],[Description]], IF(OR(NRM_CostX[[#This Row],[Category]] = 1, NRM_CostX[[#This Row],[Category]] = 0),  "",OFFSET(NRM_CostX[[#This Row],[Cat3]],-1,0)))</f>
        <v>1.1.5 Embedded basement retaining walls:</v>
      </c>
      <c r="J117" t="str">
        <f ca="1">IF(NRM_CostX[[#This Row],[Category]]=3, NRM_CostX[[#This Row],[Code]] &amp; " " &amp; NRM_CostX[[#This Row],[Description]], IF(OR(NRM_CostX[[#This Row],[Category]] = 1, NRM_CostX[[#This Row],[Category]] = 0,NRM_CostX[[#This Row],[Category]] = 2 ),  "",OFFSET(NRM_CostX[[#This Row],[Cat4]],-1,0)))</f>
        <v>1.1.5.15 Trimming and cleaning faces of piled and diaphragm walls.</v>
      </c>
    </row>
    <row r="118" spans="1:10" x14ac:dyDescent="0.35">
      <c r="A118" t="s">
        <v>447</v>
      </c>
      <c r="B118" t="s">
        <v>448</v>
      </c>
      <c r="D118">
        <v>0</v>
      </c>
      <c r="E118" t="str">
        <f t="shared" si="1"/>
        <v>A1.1.5.16</v>
      </c>
      <c r="F118">
        <f>LEN(NRM_CostX[[#This Row],[Code2]])-LEN(SUBSTITUTE(NRM_CostX[[#This Row],[Code2]],".",""))</f>
        <v>3</v>
      </c>
      <c r="G118" t="str">
        <f ca="1">IF(NRM_CostX[[#This Row],[Category]]=0, NRM_CostX[[#This Row],[Code]] &amp; " " &amp; NRM_CostX[[#This Row],[Description]], OFFSET(NRM_CostX[[#This Row],[Cat1]],-1,0))</f>
        <v>1 SUBSTRUCTURE</v>
      </c>
      <c r="H118" t="str">
        <f ca="1">IF(NRM_CostX[[#This Row],[Category]]=1, NRM_CostX[[#This Row],[Code]] &amp; " " &amp; NRM_CostX[[#This Row],[Description]], IF(NRM_CostX[[#This Row],[Category]] = 0, "", OFFSET(NRM_CostX[[#This Row],[Cat2]],-1,0)))</f>
        <v/>
      </c>
      <c r="I118" t="str">
        <f ca="1">IF(NRM_CostX[[#This Row],[Category]]=2, NRM_CostX[[#This Row],[Code]] &amp; " " &amp; NRM_CostX[[#This Row],[Description]], IF(OR(NRM_CostX[[#This Row],[Category]] = 1, NRM_CostX[[#This Row],[Category]] = 0),  "",OFFSET(NRM_CostX[[#This Row],[Cat3]],-1,0)))</f>
        <v>1.1.5 Embedded basement retaining walls:</v>
      </c>
      <c r="J118" t="str">
        <f ca="1">IF(NRM_CostX[[#This Row],[Category]]=3, NRM_CostX[[#This Row],[Code]] &amp; " " &amp; NRM_CostX[[#This Row],[Description]], IF(OR(NRM_CostX[[#This Row],[Category]] = 1, NRM_CostX[[#This Row],[Category]] = 0,NRM_CostX[[#This Row],[Category]] = 2 ),  "",OFFSET(NRM_CostX[[#This Row],[Cat4]],-1,0)))</f>
        <v>1.1.5.16 Temporary works: details to be stated.</v>
      </c>
    </row>
    <row r="119" spans="1:10" x14ac:dyDescent="0.35">
      <c r="A119" t="s">
        <v>449</v>
      </c>
      <c r="B119" t="s">
        <v>450</v>
      </c>
      <c r="D119">
        <v>0</v>
      </c>
      <c r="E119" t="str">
        <f t="shared" si="1"/>
        <v>A1.1.5.17</v>
      </c>
      <c r="F119">
        <f>LEN(NRM_CostX[[#This Row],[Code2]])-LEN(SUBSTITUTE(NRM_CostX[[#This Row],[Code2]],".",""))</f>
        <v>3</v>
      </c>
      <c r="G119" t="str">
        <f ca="1">IF(NRM_CostX[[#This Row],[Category]]=0, NRM_CostX[[#This Row],[Code]] &amp; " " &amp; NRM_CostX[[#This Row],[Description]], OFFSET(NRM_CostX[[#This Row],[Cat1]],-1,0))</f>
        <v>1 SUBSTRUCTURE</v>
      </c>
      <c r="H119" t="str">
        <f ca="1">IF(NRM_CostX[[#This Row],[Category]]=1, NRM_CostX[[#This Row],[Code]] &amp; " " &amp; NRM_CostX[[#This Row],[Description]], IF(NRM_CostX[[#This Row],[Category]] = 0, "", OFFSET(NRM_CostX[[#This Row],[Cat2]],-1,0)))</f>
        <v/>
      </c>
      <c r="I119" t="str">
        <f ca="1">IF(NRM_CostX[[#This Row],[Category]]=2, NRM_CostX[[#This Row],[Code]] &amp; " " &amp; NRM_CostX[[#This Row],[Description]], IF(OR(NRM_CostX[[#This Row],[Category]] = 1, NRM_CostX[[#This Row],[Category]] = 0),  "",OFFSET(NRM_CostX[[#This Row],[Cat3]],-1,0)))</f>
        <v>1.1.5 Embedded basement retaining walls:</v>
      </c>
      <c r="J119" t="str">
        <f ca="1">IF(NRM_CostX[[#This Row],[Category]]=3, NRM_CostX[[#This Row],[Code]] &amp; " " &amp; NRM_CostX[[#This Row],[Description]], IF(OR(NRM_CostX[[#This Row],[Category]] = 1, NRM_CostX[[#This Row],[Category]] = 0,NRM_CostX[[#This Row],[Category]] = 2 ),  "",OFFSET(NRM_CostX[[#This Row],[Cat4]],-1,0)))</f>
        <v>1.1.5.17 Removal of temporary works: details to be stated.</v>
      </c>
    </row>
    <row r="120" spans="1:10" x14ac:dyDescent="0.35">
      <c r="A120" t="s">
        <v>451</v>
      </c>
      <c r="B120" t="s">
        <v>452</v>
      </c>
      <c r="D120">
        <v>0</v>
      </c>
      <c r="E120" t="str">
        <f t="shared" si="1"/>
        <v>A1.1.5.18</v>
      </c>
      <c r="F120">
        <f>LEN(NRM_CostX[[#This Row],[Code2]])-LEN(SUBSTITUTE(NRM_CostX[[#This Row],[Code2]],".",""))</f>
        <v>3</v>
      </c>
      <c r="G120" t="str">
        <f ca="1">IF(NRM_CostX[[#This Row],[Category]]=0, NRM_CostX[[#This Row],[Code]] &amp; " " &amp; NRM_CostX[[#This Row],[Description]], OFFSET(NRM_CostX[[#This Row],[Cat1]],-1,0))</f>
        <v>1 SUBSTRUCTURE</v>
      </c>
      <c r="H120" t="str">
        <f ca="1">IF(NRM_CostX[[#This Row],[Category]]=1, NRM_CostX[[#This Row],[Code]] &amp; " " &amp; NRM_CostX[[#This Row],[Description]], IF(NRM_CostX[[#This Row],[Category]] = 0, "", OFFSET(NRM_CostX[[#This Row],[Cat2]],-1,0)))</f>
        <v/>
      </c>
      <c r="I120" t="str">
        <f ca="1">IF(NRM_CostX[[#This Row],[Category]]=2, NRM_CostX[[#This Row],[Code]] &amp; " " &amp; NRM_CostX[[#This Row],[Description]], IF(OR(NRM_CostX[[#This Row],[Category]] = 1, NRM_CostX[[#This Row],[Category]] = 0),  "",OFFSET(NRM_CostX[[#This Row],[Cat3]],-1,0)))</f>
        <v>1.1.5 Embedded basement retaining walls:</v>
      </c>
      <c r="J120" t="str">
        <f ca="1">IF(NRM_CostX[[#This Row],[Category]]=3, NRM_CostX[[#This Row],[Code]] &amp; " " &amp; NRM_CostX[[#This Row],[Description]], IF(OR(NRM_CostX[[#This Row],[Category]] = 1, NRM_CostX[[#This Row],[Category]] = 0,NRM_CostX[[#This Row],[Category]] = 2 ),  "",OFFSET(NRM_CostX[[#This Row],[Cat4]],-1,0)))</f>
        <v>1.1.5.18 Capping beams: details, including beam size (mm) and reinforcement rate (kg/m3), to be stated.</v>
      </c>
    </row>
    <row r="121" spans="1:10" x14ac:dyDescent="0.35">
      <c r="A121" t="s">
        <v>453</v>
      </c>
      <c r="B121" t="s">
        <v>454</v>
      </c>
      <c r="D121">
        <v>0</v>
      </c>
      <c r="E121" t="str">
        <f t="shared" si="1"/>
        <v>A1.1.5.19</v>
      </c>
      <c r="F121">
        <f>LEN(NRM_CostX[[#This Row],[Code2]])-LEN(SUBSTITUTE(NRM_CostX[[#This Row],[Code2]],".",""))</f>
        <v>3</v>
      </c>
      <c r="G121" t="str">
        <f ca="1">IF(NRM_CostX[[#This Row],[Category]]=0, NRM_CostX[[#This Row],[Code]] &amp; " " &amp; NRM_CostX[[#This Row],[Description]], OFFSET(NRM_CostX[[#This Row],[Cat1]],-1,0))</f>
        <v>1 SUBSTRUCTURE</v>
      </c>
      <c r="H121" t="str">
        <f ca="1">IF(NRM_CostX[[#This Row],[Category]]=1, NRM_CostX[[#This Row],[Code]] &amp; " " &amp; NRM_CostX[[#This Row],[Description]], IF(NRM_CostX[[#This Row],[Category]] = 0, "", OFFSET(NRM_CostX[[#This Row],[Cat2]],-1,0)))</f>
        <v/>
      </c>
      <c r="I121" t="str">
        <f ca="1">IF(NRM_CostX[[#This Row],[Category]]=2, NRM_CostX[[#This Row],[Code]] &amp; " " &amp; NRM_CostX[[#This Row],[Description]], IF(OR(NRM_CostX[[#This Row],[Category]] = 1, NRM_CostX[[#This Row],[Category]] = 0),  "",OFFSET(NRM_CostX[[#This Row],[Cat3]],-1,0)))</f>
        <v>1.1.5 Embedded basement retaining walls:</v>
      </c>
      <c r="J121" t="str">
        <f ca="1">IF(NRM_CostX[[#This Row],[Category]]=3, NRM_CostX[[#This Row],[Code]] &amp; " " &amp; NRM_CostX[[#This Row],[Description]], IF(OR(NRM_CostX[[#This Row],[Category]] = 1, NRM_CostX[[#This Row],[Category]] = 0,NRM_CostX[[#This Row],[Category]] = 2 ),  "",OFFSET(NRM_CostX[[#This Row],[Cat4]],-1,0)))</f>
        <v>1.1.5.19 Basement retaining wall components: details to be stated.</v>
      </c>
    </row>
    <row r="122" spans="1:10" x14ac:dyDescent="0.35">
      <c r="A122" t="s">
        <v>455</v>
      </c>
      <c r="B122" t="s">
        <v>456</v>
      </c>
      <c r="D122">
        <v>0</v>
      </c>
      <c r="E122" t="str">
        <f t="shared" si="1"/>
        <v>A1.1.5.20</v>
      </c>
      <c r="F122">
        <f>LEN(NRM_CostX[[#This Row],[Code2]])-LEN(SUBSTITUTE(NRM_CostX[[#This Row],[Code2]],".",""))</f>
        <v>3</v>
      </c>
      <c r="G122" t="str">
        <f ca="1">IF(NRM_CostX[[#This Row],[Category]]=0, NRM_CostX[[#This Row],[Code]] &amp; " " &amp; NRM_CostX[[#This Row],[Description]], OFFSET(NRM_CostX[[#This Row],[Cat1]],-1,0))</f>
        <v>1 SUBSTRUCTURE</v>
      </c>
      <c r="H122" t="str">
        <f ca="1">IF(NRM_CostX[[#This Row],[Category]]=1, NRM_CostX[[#This Row],[Code]] &amp; " " &amp; NRM_CostX[[#This Row],[Description]], IF(NRM_CostX[[#This Row],[Category]] = 0, "", OFFSET(NRM_CostX[[#This Row],[Cat2]],-1,0)))</f>
        <v/>
      </c>
      <c r="I122" t="str">
        <f ca="1">IF(NRM_CostX[[#This Row],[Category]]=2, NRM_CostX[[#This Row],[Code]] &amp; " " &amp; NRM_CostX[[#This Row],[Description]], IF(OR(NRM_CostX[[#This Row],[Category]] = 1, NRM_CostX[[#This Row],[Category]] = 0),  "",OFFSET(NRM_CostX[[#This Row],[Cat3]],-1,0)))</f>
        <v>1.1.5 Embedded basement retaining walls:</v>
      </c>
      <c r="J122" t="str">
        <f ca="1">IF(NRM_CostX[[#This Row],[Category]]=3, NRM_CostX[[#This Row],[Code]] &amp; " " &amp; NRM_CostX[[#This Row],[Description]], IF(OR(NRM_CostX[[#This Row],[Category]] = 1, NRM_CostX[[#This Row],[Category]] = 0,NRM_CostX[[#This Row],[Category]] = 2 ),  "",OFFSET(NRM_CostX[[#This Row],[Cat4]],-1,0)))</f>
        <v>1.1.5.20 Concrete applied by spray or gun: details, including thickness (mm), to be stated.</v>
      </c>
    </row>
    <row r="123" spans="1:10" x14ac:dyDescent="0.35">
      <c r="A123" t="s">
        <v>457</v>
      </c>
      <c r="B123" t="s">
        <v>458</v>
      </c>
      <c r="D123">
        <v>0</v>
      </c>
      <c r="E123" t="str">
        <f t="shared" si="1"/>
        <v>A2</v>
      </c>
      <c r="F123">
        <f>LEN(NRM_CostX[[#This Row],[Code2]])-LEN(SUBSTITUTE(NRM_CostX[[#This Row],[Code2]],".",""))</f>
        <v>0</v>
      </c>
      <c r="G123" t="str">
        <f ca="1">IF(NRM_CostX[[#This Row],[Category]]=0, NRM_CostX[[#This Row],[Code]] &amp; " " &amp; NRM_CostX[[#This Row],[Description]], OFFSET(NRM_CostX[[#This Row],[Cat1]],-1,0))</f>
        <v>2 SUPERSTRUCTURE</v>
      </c>
      <c r="H123" t="str">
        <f ca="1">IF(NRM_CostX[[#This Row],[Category]]=1, NRM_CostX[[#This Row],[Code]] &amp; " " &amp; NRM_CostX[[#This Row],[Description]], IF(NRM_CostX[[#This Row],[Category]] = 0, "", OFFSET(NRM_CostX[[#This Row],[Cat2]],-1,0)))</f>
        <v/>
      </c>
      <c r="I123" t="str">
        <f ca="1">IF(NRM_CostX[[#This Row],[Category]]=2, NRM_CostX[[#This Row],[Code]] &amp; " " &amp; NRM_CostX[[#This Row],[Description]], IF(OR(NRM_CostX[[#This Row],[Category]] = 1, NRM_CostX[[#This Row],[Category]] = 0),  "",OFFSET(NRM_CostX[[#This Row],[Cat3]],-1,0)))</f>
        <v/>
      </c>
      <c r="J123" t="str">
        <f ca="1">IF(NRM_CostX[[#This Row],[Category]]=3, NRM_CostX[[#This Row],[Code]] &amp; " " &amp; NRM_CostX[[#This Row],[Description]], IF(OR(NRM_CostX[[#This Row],[Category]] = 1, NRM_CostX[[#This Row],[Category]] = 0,NRM_CostX[[#This Row],[Category]] = 2 ),  "",OFFSET(NRM_CostX[[#This Row],[Cat4]],-1,0)))</f>
        <v/>
      </c>
    </row>
    <row r="124" spans="1:10" x14ac:dyDescent="0.35">
      <c r="A124" t="s">
        <v>459</v>
      </c>
      <c r="B124" t="s">
        <v>460</v>
      </c>
      <c r="D124">
        <v>0</v>
      </c>
      <c r="E124" t="str">
        <f t="shared" si="1"/>
        <v>A2.1</v>
      </c>
      <c r="F124">
        <f>LEN(NRM_CostX[[#This Row],[Code2]])-LEN(SUBSTITUTE(NRM_CostX[[#This Row],[Code2]],".",""))</f>
        <v>1</v>
      </c>
      <c r="G124" t="str">
        <f ca="1">IF(NRM_CostX[[#This Row],[Category]]=0, NRM_CostX[[#This Row],[Code]] &amp; " " &amp; NRM_CostX[[#This Row],[Description]], OFFSET(NRM_CostX[[#This Row],[Cat1]],-1,0))</f>
        <v>2 SUPERSTRUCTURE</v>
      </c>
      <c r="H124" t="str">
        <f ca="1">IF(NRM_CostX[[#This Row],[Category]]=1, NRM_CostX[[#This Row],[Code]] &amp; " " &amp; NRM_CostX[[#This Row],[Description]], IF(NRM_CostX[[#This Row],[Category]] = 0, "", OFFSET(NRM_CostX[[#This Row],[Cat2]],-1,0)))</f>
        <v>2.1 Frame</v>
      </c>
      <c r="I124" t="str">
        <f ca="1">IF(NRM_CostX[[#This Row],[Category]]=2, NRM_CostX[[#This Row],[Code]] &amp; " " &amp; NRM_CostX[[#This Row],[Description]], IF(OR(NRM_CostX[[#This Row],[Category]] = 1, NRM_CostX[[#This Row],[Category]] = 0),  "",OFFSET(NRM_CostX[[#This Row],[Cat3]],-1,0)))</f>
        <v/>
      </c>
      <c r="J124" t="str">
        <f ca="1">IF(NRM_CostX[[#This Row],[Category]]=3, NRM_CostX[[#This Row],[Code]] &amp; " " &amp; NRM_CostX[[#This Row],[Description]], IF(OR(NRM_CostX[[#This Row],[Category]] = 1, NRM_CostX[[#This Row],[Category]] = 0,NRM_CostX[[#This Row],[Category]] = 2 ),  "",OFFSET(NRM_CostX[[#This Row],[Cat4]],-1,0)))</f>
        <v/>
      </c>
    </row>
    <row r="125" spans="1:10" x14ac:dyDescent="0.35">
      <c r="A125" t="s">
        <v>461</v>
      </c>
      <c r="B125" t="s">
        <v>462</v>
      </c>
      <c r="D125">
        <v>0</v>
      </c>
      <c r="E125" t="str">
        <f t="shared" si="1"/>
        <v>A2.1.1</v>
      </c>
      <c r="F125">
        <f>LEN(NRM_CostX[[#This Row],[Code2]])-LEN(SUBSTITUTE(NRM_CostX[[#This Row],[Code2]],".",""))</f>
        <v>2</v>
      </c>
      <c r="G125" t="str">
        <f ca="1">IF(NRM_CostX[[#This Row],[Category]]=0, NRM_CostX[[#This Row],[Code]] &amp; " " &amp; NRM_CostX[[#This Row],[Description]], OFFSET(NRM_CostX[[#This Row],[Cat1]],-1,0))</f>
        <v>2 SUPERSTRUCTURE</v>
      </c>
      <c r="H125" t="str">
        <f ca="1">IF(NRM_CostX[[#This Row],[Category]]=1, NRM_CostX[[#This Row],[Code]] &amp; " " &amp; NRM_CostX[[#This Row],[Description]], IF(NRM_CostX[[#This Row],[Category]] = 0, "", OFFSET(NRM_CostX[[#This Row],[Cat2]],-1,0)))</f>
        <v>2.1 Frame</v>
      </c>
      <c r="I125" t="str">
        <f ca="1">IF(NRM_CostX[[#This Row],[Category]]=2, NRM_CostX[[#This Row],[Code]] &amp; " " &amp; NRM_CostX[[#This Row],[Description]], IF(OR(NRM_CostX[[#This Row],[Category]] = 1, NRM_CostX[[#This Row],[Category]] = 0),  "",OFFSET(NRM_CostX[[#This Row],[Cat3]],-1,0)))</f>
        <v>2.1.1 Steel frames</v>
      </c>
      <c r="J125" t="str">
        <f ca="1">IF(NRM_CostX[[#This Row],[Category]]=3, NRM_CostX[[#This Row],[Code]] &amp; " " &amp; NRM_CostX[[#This Row],[Description]], IF(OR(NRM_CostX[[#This Row],[Category]] = 1, NRM_CostX[[#This Row],[Category]] = 0,NRM_CostX[[#This Row],[Category]] = 2 ),  "",OFFSET(NRM_CostX[[#This Row],[Cat4]],-1,0)))</f>
        <v/>
      </c>
    </row>
    <row r="126" spans="1:10" x14ac:dyDescent="0.35">
      <c r="A126" t="s">
        <v>463</v>
      </c>
      <c r="B126" t="s">
        <v>464</v>
      </c>
      <c r="D126">
        <v>0</v>
      </c>
      <c r="E126" t="str">
        <f t="shared" si="1"/>
        <v>A2.1.1.1</v>
      </c>
      <c r="F126">
        <f>LEN(NRM_CostX[[#This Row],[Code2]])-LEN(SUBSTITUTE(NRM_CostX[[#This Row],[Code2]],".",""))</f>
        <v>3</v>
      </c>
      <c r="G126" t="str">
        <f ca="1">IF(NRM_CostX[[#This Row],[Category]]=0, NRM_CostX[[#This Row],[Code]] &amp; " " &amp; NRM_CostX[[#This Row],[Description]], OFFSET(NRM_CostX[[#This Row],[Cat1]],-1,0))</f>
        <v>2 SUPERSTRUCTURE</v>
      </c>
      <c r="H126" t="str">
        <f ca="1">IF(NRM_CostX[[#This Row],[Category]]=1, NRM_CostX[[#This Row],[Code]] &amp; " " &amp; NRM_CostX[[#This Row],[Description]], IF(NRM_CostX[[#This Row],[Category]] = 0, "", OFFSET(NRM_CostX[[#This Row],[Cat2]],-1,0)))</f>
        <v>2.1 Frame</v>
      </c>
      <c r="I126" t="str">
        <f ca="1">IF(NRM_CostX[[#This Row],[Category]]=2, NRM_CostX[[#This Row],[Code]] &amp; " " &amp; NRM_CostX[[#This Row],[Description]], IF(OR(NRM_CostX[[#This Row],[Category]] = 1, NRM_CostX[[#This Row],[Category]] = 0),  "",OFFSET(NRM_CostX[[#This Row],[Cat3]],-1,0)))</f>
        <v>2.1.1 Steel frames</v>
      </c>
      <c r="J126" t="str">
        <f ca="1">IF(NRM_CostX[[#This Row],[Category]]=3, NRM_CostX[[#This Row],[Code]] &amp; " " &amp; NRM_CostX[[#This Row],[Description]], IF(OR(NRM_CostX[[#This Row],[Category]] = 1, NRM_CostX[[#This Row],[Category]] = 0,NRM_CostX[[#This Row],[Category]] = 2 ),  "",OFFSET(NRM_CostX[[#This Row],[Cat4]],-1,0)))</f>
        <v>2.1.1.1 Structural steel frame, including fittings and fixings: details, including size of column grid (m), to be stated.</v>
      </c>
    </row>
    <row r="127" spans="1:10" x14ac:dyDescent="0.35">
      <c r="A127" t="s">
        <v>465</v>
      </c>
      <c r="B127" t="s">
        <v>466</v>
      </c>
      <c r="D127">
        <v>0</v>
      </c>
      <c r="E127" t="str">
        <f t="shared" si="1"/>
        <v>A2.1.1.2</v>
      </c>
      <c r="F127">
        <f>LEN(NRM_CostX[[#This Row],[Code2]])-LEN(SUBSTITUTE(NRM_CostX[[#This Row],[Code2]],".",""))</f>
        <v>3</v>
      </c>
      <c r="G127" t="str">
        <f ca="1">IF(NRM_CostX[[#This Row],[Category]]=0, NRM_CostX[[#This Row],[Code]] &amp; " " &amp; NRM_CostX[[#This Row],[Description]], OFFSET(NRM_CostX[[#This Row],[Cat1]],-1,0))</f>
        <v>2 SUPERSTRUCTURE</v>
      </c>
      <c r="H127" t="str">
        <f ca="1">IF(NRM_CostX[[#This Row],[Category]]=1, NRM_CostX[[#This Row],[Code]] &amp; " " &amp; NRM_CostX[[#This Row],[Description]], IF(NRM_CostX[[#This Row],[Category]] = 0, "", OFFSET(NRM_CostX[[#This Row],[Cat2]],-1,0)))</f>
        <v>2.1 Frame</v>
      </c>
      <c r="I127" t="str">
        <f ca="1">IF(NRM_CostX[[#This Row],[Category]]=2, NRM_CostX[[#This Row],[Code]] &amp; " " &amp; NRM_CostX[[#This Row],[Description]], IF(OR(NRM_CostX[[#This Row],[Category]] = 1, NRM_CostX[[#This Row],[Category]] = 0),  "",OFFSET(NRM_CostX[[#This Row],[Cat3]],-1,0)))</f>
        <v>2.1.1 Steel frames</v>
      </c>
      <c r="J127" t="str">
        <f ca="1">IF(NRM_CostX[[#This Row],[Category]]=3, NRM_CostX[[#This Row],[Code]] &amp; " " &amp; NRM_CostX[[#This Row],[Description]], IF(OR(NRM_CostX[[#This Row],[Category]] = 1, NRM_CostX[[#This Row],[Category]] = 0,NRM_CostX[[#This Row],[Category]] = 2 ),  "",OFFSET(NRM_CostX[[#This Row],[Cat4]],-1,0)))</f>
        <v>2.1.1.2 Fire protection to steel frame: details to be stated.</v>
      </c>
    </row>
    <row r="128" spans="1:10" x14ac:dyDescent="0.35">
      <c r="A128" t="s">
        <v>467</v>
      </c>
      <c r="B128" t="s">
        <v>468</v>
      </c>
      <c r="D128">
        <v>0</v>
      </c>
      <c r="E128" t="str">
        <f t="shared" si="1"/>
        <v>A2.1.1.3</v>
      </c>
      <c r="F128">
        <f>LEN(NRM_CostX[[#This Row],[Code2]])-LEN(SUBSTITUTE(NRM_CostX[[#This Row],[Code2]],".",""))</f>
        <v>3</v>
      </c>
      <c r="G128" t="str">
        <f ca="1">IF(NRM_CostX[[#This Row],[Category]]=0, NRM_CostX[[#This Row],[Code]] &amp; " " &amp; NRM_CostX[[#This Row],[Description]], OFFSET(NRM_CostX[[#This Row],[Cat1]],-1,0))</f>
        <v>2 SUPERSTRUCTURE</v>
      </c>
      <c r="H128" t="str">
        <f ca="1">IF(NRM_CostX[[#This Row],[Category]]=1, NRM_CostX[[#This Row],[Code]] &amp; " " &amp; NRM_CostX[[#This Row],[Description]], IF(NRM_CostX[[#This Row],[Category]] = 0, "", OFFSET(NRM_CostX[[#This Row],[Cat2]],-1,0)))</f>
        <v>2.1 Frame</v>
      </c>
      <c r="I128" t="str">
        <f ca="1">IF(NRM_CostX[[#This Row],[Category]]=2, NRM_CostX[[#This Row],[Code]] &amp; " " &amp; NRM_CostX[[#This Row],[Description]], IF(OR(NRM_CostX[[#This Row],[Category]] = 1, NRM_CostX[[#This Row],[Category]] = 0),  "",OFFSET(NRM_CostX[[#This Row],[Cat3]],-1,0)))</f>
        <v>2.1.1 Steel frames</v>
      </c>
      <c r="J128" t="str">
        <f ca="1">IF(NRM_CostX[[#This Row],[Category]]=3, NRM_CostX[[#This Row],[Code]] &amp; " " &amp; NRM_CostX[[#This Row],[Description]], IF(OR(NRM_CostX[[#This Row],[Category]] = 1, NRM_CostX[[#This Row],[Category]] = 0,NRM_CostX[[#This Row],[Category]] = 2 ),  "",OFFSET(NRM_CostX[[#This Row],[Cat4]],-1,0)))</f>
        <v>2.1.1.3 Factory applied paint systems: details to be stated.</v>
      </c>
    </row>
    <row r="129" spans="1:10" x14ac:dyDescent="0.35">
      <c r="A129" t="s">
        <v>469</v>
      </c>
      <c r="B129" t="s">
        <v>470</v>
      </c>
      <c r="D129">
        <v>0</v>
      </c>
      <c r="E129" t="str">
        <f t="shared" si="1"/>
        <v>A2.1.2</v>
      </c>
      <c r="F129">
        <f>LEN(NRM_CostX[[#This Row],[Code2]])-LEN(SUBSTITUTE(NRM_CostX[[#This Row],[Code2]],".",""))</f>
        <v>2</v>
      </c>
      <c r="G129" t="str">
        <f ca="1">IF(NRM_CostX[[#This Row],[Category]]=0, NRM_CostX[[#This Row],[Code]] &amp; " " &amp; NRM_CostX[[#This Row],[Description]], OFFSET(NRM_CostX[[#This Row],[Cat1]],-1,0))</f>
        <v>2 SUPERSTRUCTURE</v>
      </c>
      <c r="H129" t="str">
        <f ca="1">IF(NRM_CostX[[#This Row],[Category]]=1, NRM_CostX[[#This Row],[Code]] &amp; " " &amp; NRM_CostX[[#This Row],[Description]], IF(NRM_CostX[[#This Row],[Category]] = 0, "", OFFSET(NRM_CostX[[#This Row],[Cat2]],-1,0)))</f>
        <v>2.1 Frame</v>
      </c>
      <c r="I129" t="str">
        <f ca="1">IF(NRM_CostX[[#This Row],[Category]]=2, NRM_CostX[[#This Row],[Code]] &amp; " " &amp; NRM_CostX[[#This Row],[Description]], IF(OR(NRM_CostX[[#This Row],[Category]] = 1, NRM_CostX[[#This Row],[Category]] = 0),  "",OFFSET(NRM_CostX[[#This Row],[Cat3]],-1,0)))</f>
        <v>2.1.2 Space frames/decks</v>
      </c>
      <c r="J129" t="str">
        <f ca="1">IF(NRM_CostX[[#This Row],[Category]]=3, NRM_CostX[[#This Row],[Code]] &amp; " " &amp; NRM_CostX[[#This Row],[Description]], IF(OR(NRM_CostX[[#This Row],[Category]] = 1, NRM_CostX[[#This Row],[Category]] = 0,NRM_CostX[[#This Row],[Category]] = 2 ),  "",OFFSET(NRM_CostX[[#This Row],[Cat4]],-1,0)))</f>
        <v/>
      </c>
    </row>
    <row r="130" spans="1:10" x14ac:dyDescent="0.35">
      <c r="A130" t="s">
        <v>471</v>
      </c>
      <c r="B130" t="s">
        <v>472</v>
      </c>
      <c r="D130">
        <v>0</v>
      </c>
      <c r="E130" t="str">
        <f t="shared" si="1"/>
        <v>A2.1.2.1</v>
      </c>
      <c r="F130">
        <f>LEN(NRM_CostX[[#This Row],[Code2]])-LEN(SUBSTITUTE(NRM_CostX[[#This Row],[Code2]],".",""))</f>
        <v>3</v>
      </c>
      <c r="G130" t="str">
        <f ca="1">IF(NRM_CostX[[#This Row],[Category]]=0, NRM_CostX[[#This Row],[Code]] &amp; " " &amp; NRM_CostX[[#This Row],[Description]], OFFSET(NRM_CostX[[#This Row],[Cat1]],-1,0))</f>
        <v>2 SUPERSTRUCTURE</v>
      </c>
      <c r="H130" t="str">
        <f ca="1">IF(NRM_CostX[[#This Row],[Category]]=1, NRM_CostX[[#This Row],[Code]] &amp; " " &amp; NRM_CostX[[#This Row],[Description]], IF(NRM_CostX[[#This Row],[Category]] = 0, "", OFFSET(NRM_CostX[[#This Row],[Cat2]],-1,0)))</f>
        <v>2.1 Frame</v>
      </c>
      <c r="I130" t="str">
        <f ca="1">IF(NRM_CostX[[#This Row],[Category]]=2, NRM_CostX[[#This Row],[Code]] &amp; " " &amp; NRM_CostX[[#This Row],[Description]], IF(OR(NRM_CostX[[#This Row],[Category]] = 1, NRM_CostX[[#This Row],[Category]] = 0),  "",OFFSET(NRM_CostX[[#This Row],[Cat3]],-1,0)))</f>
        <v>2.1.2 Space frames/decks</v>
      </c>
      <c r="J130" t="str">
        <f ca="1">IF(NRM_CostX[[#This Row],[Category]]=3, NRM_CostX[[#This Row],[Code]] &amp; " " &amp; NRM_CostX[[#This Row],[Description]], IF(OR(NRM_CostX[[#This Row],[Category]] = 1, NRM_CostX[[#This Row],[Category]] = 0,NRM_CostX[[#This Row],[Category]] = 2 ),  "",OFFSET(NRM_CostX[[#This Row],[Cat4]],-1,0)))</f>
        <v>2.1.2.1 Space frame/deck, including structural support framework, fittings and fixings: details to be stated.</v>
      </c>
    </row>
    <row r="131" spans="1:10" x14ac:dyDescent="0.35">
      <c r="A131" t="s">
        <v>473</v>
      </c>
      <c r="B131" t="s">
        <v>466</v>
      </c>
      <c r="D131">
        <v>0</v>
      </c>
      <c r="E131" t="str">
        <f t="shared" ref="E131:E194" si="2">REPLACE(A131,1,0,"A")</f>
        <v>A2.1.2.2</v>
      </c>
      <c r="F131">
        <f>LEN(NRM_CostX[[#This Row],[Code2]])-LEN(SUBSTITUTE(NRM_CostX[[#This Row],[Code2]],".",""))</f>
        <v>3</v>
      </c>
      <c r="G131" t="str">
        <f ca="1">IF(NRM_CostX[[#This Row],[Category]]=0, NRM_CostX[[#This Row],[Code]] &amp; " " &amp; NRM_CostX[[#This Row],[Description]], OFFSET(NRM_CostX[[#This Row],[Cat1]],-1,0))</f>
        <v>2 SUPERSTRUCTURE</v>
      </c>
      <c r="H131" t="str">
        <f ca="1">IF(NRM_CostX[[#This Row],[Category]]=1, NRM_CostX[[#This Row],[Code]] &amp; " " &amp; NRM_CostX[[#This Row],[Description]], IF(NRM_CostX[[#This Row],[Category]] = 0, "", OFFSET(NRM_CostX[[#This Row],[Cat2]],-1,0)))</f>
        <v>2.1 Frame</v>
      </c>
      <c r="I131" t="str">
        <f ca="1">IF(NRM_CostX[[#This Row],[Category]]=2, NRM_CostX[[#This Row],[Code]] &amp; " " &amp; NRM_CostX[[#This Row],[Description]], IF(OR(NRM_CostX[[#This Row],[Category]] = 1, NRM_CostX[[#This Row],[Category]] = 0),  "",OFFSET(NRM_CostX[[#This Row],[Cat3]],-1,0)))</f>
        <v>2.1.2 Space frames/decks</v>
      </c>
      <c r="J131" t="str">
        <f ca="1">IF(NRM_CostX[[#This Row],[Category]]=3, NRM_CostX[[#This Row],[Code]] &amp; " " &amp; NRM_CostX[[#This Row],[Description]], IF(OR(NRM_CostX[[#This Row],[Category]] = 1, NRM_CostX[[#This Row],[Category]] = 0,NRM_CostX[[#This Row],[Category]] = 2 ),  "",OFFSET(NRM_CostX[[#This Row],[Cat4]],-1,0)))</f>
        <v>2.1.2.2 Fire protection to steel frame: details to be stated.</v>
      </c>
    </row>
    <row r="132" spans="1:10" x14ac:dyDescent="0.35">
      <c r="A132" t="s">
        <v>474</v>
      </c>
      <c r="B132" t="s">
        <v>468</v>
      </c>
      <c r="D132">
        <v>0</v>
      </c>
      <c r="E132" t="str">
        <f t="shared" si="2"/>
        <v>A2.1.2.3</v>
      </c>
      <c r="F132">
        <f>LEN(NRM_CostX[[#This Row],[Code2]])-LEN(SUBSTITUTE(NRM_CostX[[#This Row],[Code2]],".",""))</f>
        <v>3</v>
      </c>
      <c r="G132" t="str">
        <f ca="1">IF(NRM_CostX[[#This Row],[Category]]=0, NRM_CostX[[#This Row],[Code]] &amp; " " &amp; NRM_CostX[[#This Row],[Description]], OFFSET(NRM_CostX[[#This Row],[Cat1]],-1,0))</f>
        <v>2 SUPERSTRUCTURE</v>
      </c>
      <c r="H132" t="str">
        <f ca="1">IF(NRM_CostX[[#This Row],[Category]]=1, NRM_CostX[[#This Row],[Code]] &amp; " " &amp; NRM_CostX[[#This Row],[Description]], IF(NRM_CostX[[#This Row],[Category]] = 0, "", OFFSET(NRM_CostX[[#This Row],[Cat2]],-1,0)))</f>
        <v>2.1 Frame</v>
      </c>
      <c r="I132" t="str">
        <f ca="1">IF(NRM_CostX[[#This Row],[Category]]=2, NRM_CostX[[#This Row],[Code]] &amp; " " &amp; NRM_CostX[[#This Row],[Description]], IF(OR(NRM_CostX[[#This Row],[Category]] = 1, NRM_CostX[[#This Row],[Category]] = 0),  "",OFFSET(NRM_CostX[[#This Row],[Cat3]],-1,0)))</f>
        <v>2.1.2 Space frames/decks</v>
      </c>
      <c r="J132" t="str">
        <f ca="1">IF(NRM_CostX[[#This Row],[Category]]=3, NRM_CostX[[#This Row],[Code]] &amp; " " &amp; NRM_CostX[[#This Row],[Description]], IF(OR(NRM_CostX[[#This Row],[Category]] = 1, NRM_CostX[[#This Row],[Category]] = 0,NRM_CostX[[#This Row],[Category]] = 2 ),  "",OFFSET(NRM_CostX[[#This Row],[Cat4]],-1,0)))</f>
        <v>2.1.2.3 Factory applied paint systems: details to be stated.</v>
      </c>
    </row>
    <row r="133" spans="1:10" x14ac:dyDescent="0.35">
      <c r="A133" t="s">
        <v>475</v>
      </c>
      <c r="B133" t="s">
        <v>476</v>
      </c>
      <c r="D133">
        <v>0</v>
      </c>
      <c r="E133" t="str">
        <f t="shared" si="2"/>
        <v>A2.1.3</v>
      </c>
      <c r="F133">
        <f>LEN(NRM_CostX[[#This Row],[Code2]])-LEN(SUBSTITUTE(NRM_CostX[[#This Row],[Code2]],".",""))</f>
        <v>2</v>
      </c>
      <c r="G133" t="str">
        <f ca="1">IF(NRM_CostX[[#This Row],[Category]]=0, NRM_CostX[[#This Row],[Code]] &amp; " " &amp; NRM_CostX[[#This Row],[Description]], OFFSET(NRM_CostX[[#This Row],[Cat1]],-1,0))</f>
        <v>2 SUPERSTRUCTURE</v>
      </c>
      <c r="H133" t="str">
        <f ca="1">IF(NRM_CostX[[#This Row],[Category]]=1, NRM_CostX[[#This Row],[Code]] &amp; " " &amp; NRM_CostX[[#This Row],[Description]], IF(NRM_CostX[[#This Row],[Category]] = 0, "", OFFSET(NRM_CostX[[#This Row],[Cat2]],-1,0)))</f>
        <v>2.1 Frame</v>
      </c>
      <c r="I133" t="str">
        <f ca="1">IF(NRM_CostX[[#This Row],[Category]]=2, NRM_CostX[[#This Row],[Code]] &amp; " " &amp; NRM_CostX[[#This Row],[Description]], IF(OR(NRM_CostX[[#This Row],[Category]] = 1, NRM_CostX[[#This Row],[Category]] = 0),  "",OFFSET(NRM_CostX[[#This Row],[Cat3]],-1,0)))</f>
        <v>2.1.3 Concrete casings to steel frames</v>
      </c>
      <c r="J133" t="str">
        <f ca="1">IF(NRM_CostX[[#This Row],[Category]]=3, NRM_CostX[[#This Row],[Code]] &amp; " " &amp; NRM_CostX[[#This Row],[Description]], IF(OR(NRM_CostX[[#This Row],[Category]] = 1, NRM_CostX[[#This Row],[Category]] = 0,NRM_CostX[[#This Row],[Category]] = 2 ),  "",OFFSET(NRM_CostX[[#This Row],[Cat4]],-1,0)))</f>
        <v/>
      </c>
    </row>
    <row r="134" spans="1:10" x14ac:dyDescent="0.35">
      <c r="A134" t="s">
        <v>477</v>
      </c>
      <c r="B134" t="s">
        <v>478</v>
      </c>
      <c r="D134">
        <v>0</v>
      </c>
      <c r="E134" t="str">
        <f t="shared" si="2"/>
        <v>A2.1.3.1</v>
      </c>
      <c r="F134">
        <f>LEN(NRM_CostX[[#This Row],[Code2]])-LEN(SUBSTITUTE(NRM_CostX[[#This Row],[Code2]],".",""))</f>
        <v>3</v>
      </c>
      <c r="G134" t="str">
        <f ca="1">IF(NRM_CostX[[#This Row],[Category]]=0, NRM_CostX[[#This Row],[Code]] &amp; " " &amp; NRM_CostX[[#This Row],[Description]], OFFSET(NRM_CostX[[#This Row],[Cat1]],-1,0))</f>
        <v>2 SUPERSTRUCTURE</v>
      </c>
      <c r="H134" t="str">
        <f ca="1">IF(NRM_CostX[[#This Row],[Category]]=1, NRM_CostX[[#This Row],[Code]] &amp; " " &amp; NRM_CostX[[#This Row],[Description]], IF(NRM_CostX[[#This Row],[Category]] = 0, "", OFFSET(NRM_CostX[[#This Row],[Cat2]],-1,0)))</f>
        <v>2.1 Frame</v>
      </c>
      <c r="I134" t="str">
        <f ca="1">IF(NRM_CostX[[#This Row],[Category]]=2, NRM_CostX[[#This Row],[Code]] &amp; " " &amp; NRM_CostX[[#This Row],[Description]], IF(OR(NRM_CostX[[#This Row],[Category]] = 1, NRM_CostX[[#This Row],[Category]] = 0),  "",OFFSET(NRM_CostX[[#This Row],[Cat3]],-1,0)))</f>
        <v>2.1.3 Concrete casings to steel frames</v>
      </c>
      <c r="J134" t="str">
        <f ca="1">IF(NRM_CostX[[#This Row],[Category]]=3, NRM_CostX[[#This Row],[Code]] &amp; " " &amp; NRM_CostX[[#This Row],[Description]], IF(OR(NRM_CostX[[#This Row],[Category]] = 1, NRM_CostX[[#This Row],[Category]] = 0,NRM_CostX[[#This Row],[Category]] = 2 ),  "",OFFSET(NRM_CostX[[#This Row],[Cat4]],-1,0)))</f>
        <v>2.1.3.1 Column casings: details, including number of columns (nr), column size and type of formwork finish, to be stated.</v>
      </c>
    </row>
    <row r="135" spans="1:10" x14ac:dyDescent="0.35">
      <c r="A135" t="s">
        <v>479</v>
      </c>
      <c r="B135" t="s">
        <v>480</v>
      </c>
      <c r="D135">
        <v>0</v>
      </c>
      <c r="E135" t="str">
        <f t="shared" si="2"/>
        <v>A2.1.3.2</v>
      </c>
      <c r="F135">
        <f>LEN(NRM_CostX[[#This Row],[Code2]])-LEN(SUBSTITUTE(NRM_CostX[[#This Row],[Code2]],".",""))</f>
        <v>3</v>
      </c>
      <c r="G135" t="str">
        <f ca="1">IF(NRM_CostX[[#This Row],[Category]]=0, NRM_CostX[[#This Row],[Code]] &amp; " " &amp; NRM_CostX[[#This Row],[Description]], OFFSET(NRM_CostX[[#This Row],[Cat1]],-1,0))</f>
        <v>2 SUPERSTRUCTURE</v>
      </c>
      <c r="H135" t="str">
        <f ca="1">IF(NRM_CostX[[#This Row],[Category]]=1, NRM_CostX[[#This Row],[Code]] &amp; " " &amp; NRM_CostX[[#This Row],[Description]], IF(NRM_CostX[[#This Row],[Category]] = 0, "", OFFSET(NRM_CostX[[#This Row],[Cat2]],-1,0)))</f>
        <v>2.1 Frame</v>
      </c>
      <c r="I135" t="str">
        <f ca="1">IF(NRM_CostX[[#This Row],[Category]]=2, NRM_CostX[[#This Row],[Code]] &amp; " " &amp; NRM_CostX[[#This Row],[Description]], IF(OR(NRM_CostX[[#This Row],[Category]] = 1, NRM_CostX[[#This Row],[Category]] = 0),  "",OFFSET(NRM_CostX[[#This Row],[Cat3]],-1,0)))</f>
        <v>2.1.3 Concrete casings to steel frames</v>
      </c>
      <c r="J135" t="str">
        <f ca="1">IF(NRM_CostX[[#This Row],[Category]]=3, NRM_CostX[[#This Row],[Code]] &amp; " " &amp; NRM_CostX[[#This Row],[Description]], IF(OR(NRM_CostX[[#This Row],[Category]] = 1, NRM_CostX[[#This Row],[Category]] = 0,NRM_CostX[[#This Row],[Category]] = 2 ),  "",OFFSET(NRM_CostX[[#This Row],[Cat4]],-1,0)))</f>
        <v>2.1.3.2 Beam casings: details, including number of beams (nr), beam size and type of formwork finish, to be stated.</v>
      </c>
    </row>
    <row r="136" spans="1:10" x14ac:dyDescent="0.35">
      <c r="A136" t="s">
        <v>481</v>
      </c>
      <c r="B136" t="s">
        <v>482</v>
      </c>
      <c r="D136">
        <v>0</v>
      </c>
      <c r="E136" t="str">
        <f t="shared" si="2"/>
        <v>A2.1.4</v>
      </c>
      <c r="F136">
        <f>LEN(NRM_CostX[[#This Row],[Code2]])-LEN(SUBSTITUTE(NRM_CostX[[#This Row],[Code2]],".",""))</f>
        <v>2</v>
      </c>
      <c r="G136" t="str">
        <f ca="1">IF(NRM_CostX[[#This Row],[Category]]=0, NRM_CostX[[#This Row],[Code]] &amp; " " &amp; NRM_CostX[[#This Row],[Description]], OFFSET(NRM_CostX[[#This Row],[Cat1]],-1,0))</f>
        <v>2 SUPERSTRUCTURE</v>
      </c>
      <c r="H136" t="str">
        <f ca="1">IF(NRM_CostX[[#This Row],[Category]]=1, NRM_CostX[[#This Row],[Code]] &amp; " " &amp; NRM_CostX[[#This Row],[Description]], IF(NRM_CostX[[#This Row],[Category]] = 0, "", OFFSET(NRM_CostX[[#This Row],[Cat2]],-1,0)))</f>
        <v>2.1 Frame</v>
      </c>
      <c r="I136" t="str">
        <f ca="1">IF(NRM_CostX[[#This Row],[Category]]=2, NRM_CostX[[#This Row],[Code]] &amp; " " &amp; NRM_CostX[[#This Row],[Description]], IF(OR(NRM_CostX[[#This Row],[Category]] = 1, NRM_CostX[[#This Row],[Category]] = 0),  "",OFFSET(NRM_CostX[[#This Row],[Cat3]],-1,0)))</f>
        <v>2.1.4 Concrete frames</v>
      </c>
      <c r="J136" t="str">
        <f ca="1">IF(NRM_CostX[[#This Row],[Category]]=3, NRM_CostX[[#This Row],[Code]] &amp; " " &amp; NRM_CostX[[#This Row],[Description]], IF(OR(NRM_CostX[[#This Row],[Category]] = 1, NRM_CostX[[#This Row],[Category]] = 0,NRM_CostX[[#This Row],[Category]] = 2 ),  "",OFFSET(NRM_CostX[[#This Row],[Cat4]],-1,0)))</f>
        <v/>
      </c>
    </row>
    <row r="137" spans="1:10" x14ac:dyDescent="0.35">
      <c r="A137" t="s">
        <v>483</v>
      </c>
      <c r="B137" t="s">
        <v>484</v>
      </c>
      <c r="D137">
        <v>0</v>
      </c>
      <c r="E137" t="str">
        <f t="shared" si="2"/>
        <v>A2.1.4.1</v>
      </c>
      <c r="F137">
        <f>LEN(NRM_CostX[[#This Row],[Code2]])-LEN(SUBSTITUTE(NRM_CostX[[#This Row],[Code2]],".",""))</f>
        <v>3</v>
      </c>
      <c r="G137" t="str">
        <f ca="1">IF(NRM_CostX[[#This Row],[Category]]=0, NRM_CostX[[#This Row],[Code]] &amp; " " &amp; NRM_CostX[[#This Row],[Description]], OFFSET(NRM_CostX[[#This Row],[Cat1]],-1,0))</f>
        <v>2 SUPERSTRUCTURE</v>
      </c>
      <c r="H137" t="str">
        <f ca="1">IF(NRM_CostX[[#This Row],[Category]]=1, NRM_CostX[[#This Row],[Code]] &amp; " " &amp; NRM_CostX[[#This Row],[Description]], IF(NRM_CostX[[#This Row],[Category]] = 0, "", OFFSET(NRM_CostX[[#This Row],[Cat2]],-1,0)))</f>
        <v>2.1 Frame</v>
      </c>
      <c r="I137" t="str">
        <f ca="1">IF(NRM_CostX[[#This Row],[Category]]=2, NRM_CostX[[#This Row],[Code]] &amp; " " &amp; NRM_CostX[[#This Row],[Description]], IF(OR(NRM_CostX[[#This Row],[Category]] = 1, NRM_CostX[[#This Row],[Category]] = 0),  "",OFFSET(NRM_CostX[[#This Row],[Cat3]],-1,0)))</f>
        <v>2.1.4 Concrete frames</v>
      </c>
      <c r="J137" t="str">
        <f ca="1">IF(NRM_CostX[[#This Row],[Category]]=3, NRM_CostX[[#This Row],[Code]] &amp; " " &amp; NRM_CostX[[#This Row],[Description]], IF(OR(NRM_CostX[[#This Row],[Category]] = 1, NRM_CostX[[#This Row],[Category]] = 0,NRM_CostX[[#This Row],[Category]] = 2 ),  "",OFFSET(NRM_CostX[[#This Row],[Cat4]],-1,0)))</f>
        <v>2.1.4.1 Columns: details, including number (nr) of columns, column size (mm), concrete grade, reinforcement rate (kg/m3) and type of formwork finish, to be stated.</v>
      </c>
    </row>
    <row r="138" spans="1:10" x14ac:dyDescent="0.35">
      <c r="A138" t="s">
        <v>485</v>
      </c>
      <c r="B138" t="s">
        <v>486</v>
      </c>
      <c r="D138">
        <v>0</v>
      </c>
      <c r="E138" t="str">
        <f t="shared" si="2"/>
        <v>A2.1.4.2</v>
      </c>
      <c r="F138">
        <f>LEN(NRM_CostX[[#This Row],[Code2]])-LEN(SUBSTITUTE(NRM_CostX[[#This Row],[Code2]],".",""))</f>
        <v>3</v>
      </c>
      <c r="G138" t="str">
        <f ca="1">IF(NRM_CostX[[#This Row],[Category]]=0, NRM_CostX[[#This Row],[Code]] &amp; " " &amp; NRM_CostX[[#This Row],[Description]], OFFSET(NRM_CostX[[#This Row],[Cat1]],-1,0))</f>
        <v>2 SUPERSTRUCTURE</v>
      </c>
      <c r="H138" t="str">
        <f ca="1">IF(NRM_CostX[[#This Row],[Category]]=1, NRM_CostX[[#This Row],[Code]] &amp; " " &amp; NRM_CostX[[#This Row],[Description]], IF(NRM_CostX[[#This Row],[Category]] = 0, "", OFFSET(NRM_CostX[[#This Row],[Cat2]],-1,0)))</f>
        <v>2.1 Frame</v>
      </c>
      <c r="I138" t="str">
        <f ca="1">IF(NRM_CostX[[#This Row],[Category]]=2, NRM_CostX[[#This Row],[Code]] &amp; " " &amp; NRM_CostX[[#This Row],[Description]], IF(OR(NRM_CostX[[#This Row],[Category]] = 1, NRM_CostX[[#This Row],[Category]] = 0),  "",OFFSET(NRM_CostX[[#This Row],[Cat3]],-1,0)))</f>
        <v>2.1.4 Concrete frames</v>
      </c>
      <c r="J138" t="str">
        <f ca="1">IF(NRM_CostX[[#This Row],[Category]]=3, NRM_CostX[[#This Row],[Code]] &amp; " " &amp; NRM_CostX[[#This Row],[Description]], IF(OR(NRM_CostX[[#This Row],[Category]] = 1, NRM_CostX[[#This Row],[Category]] = 0,NRM_CostX[[#This Row],[Category]] = 2 ),  "",OFFSET(NRM_CostX[[#This Row],[Cat4]],-1,0)))</f>
        <v>2.1.4.2 Beams: details, including number (nr) of beams, beam size (mm), reinforcement rate (kg/m3) and type of formwork finish, to be stated.</v>
      </c>
    </row>
    <row r="139" spans="1:10" x14ac:dyDescent="0.35">
      <c r="A139" t="s">
        <v>487</v>
      </c>
      <c r="B139" t="s">
        <v>488</v>
      </c>
      <c r="D139">
        <v>0</v>
      </c>
      <c r="E139" t="str">
        <f t="shared" si="2"/>
        <v>A2.1.4.3</v>
      </c>
      <c r="F139">
        <f>LEN(NRM_CostX[[#This Row],[Code2]])-LEN(SUBSTITUTE(NRM_CostX[[#This Row],[Code2]],".",""))</f>
        <v>3</v>
      </c>
      <c r="G139" t="str">
        <f ca="1">IF(NRM_CostX[[#This Row],[Category]]=0, NRM_CostX[[#This Row],[Code]] &amp; " " &amp; NRM_CostX[[#This Row],[Description]], OFFSET(NRM_CostX[[#This Row],[Cat1]],-1,0))</f>
        <v>2 SUPERSTRUCTURE</v>
      </c>
      <c r="H139" t="str">
        <f ca="1">IF(NRM_CostX[[#This Row],[Category]]=1, NRM_CostX[[#This Row],[Code]] &amp; " " &amp; NRM_CostX[[#This Row],[Description]], IF(NRM_CostX[[#This Row],[Category]] = 0, "", OFFSET(NRM_CostX[[#This Row],[Cat2]],-1,0)))</f>
        <v>2.1 Frame</v>
      </c>
      <c r="I139" t="str">
        <f ca="1">IF(NRM_CostX[[#This Row],[Category]]=2, NRM_CostX[[#This Row],[Code]] &amp; " " &amp; NRM_CostX[[#This Row],[Description]], IF(OR(NRM_CostX[[#This Row],[Category]] = 1, NRM_CostX[[#This Row],[Category]] = 0),  "",OFFSET(NRM_CostX[[#This Row],[Cat3]],-1,0)))</f>
        <v>2.1.4 Concrete frames</v>
      </c>
      <c r="J139" t="str">
        <f ca="1">IF(NRM_CostX[[#This Row],[Category]]=3, NRM_CostX[[#This Row],[Code]] &amp; " " &amp; NRM_CostX[[#This Row],[Description]], IF(OR(NRM_CostX[[#This Row],[Category]] = 1, NRM_CostX[[#This Row],[Category]] = 0,NRM_CostX[[#This Row],[Category]] = 2 ),  "",OFFSET(NRM_CostX[[#This Row],[Cat4]],-1,0)))</f>
        <v>2.1.4.3 Walls: details, including thickness of wall (mm), concrete grade, reinforcement rate (kg/m3) and type of formwork finish, to be stated.</v>
      </c>
    </row>
    <row r="140" spans="1:10" x14ac:dyDescent="0.35">
      <c r="A140" t="s">
        <v>489</v>
      </c>
      <c r="B140" t="s">
        <v>490</v>
      </c>
      <c r="D140">
        <v>0</v>
      </c>
      <c r="E140" t="str">
        <f t="shared" si="2"/>
        <v>A2.1.4.4</v>
      </c>
      <c r="F140">
        <f>LEN(NRM_CostX[[#This Row],[Code2]])-LEN(SUBSTITUTE(NRM_CostX[[#This Row],[Code2]],".",""))</f>
        <v>3</v>
      </c>
      <c r="G140" t="str">
        <f ca="1">IF(NRM_CostX[[#This Row],[Category]]=0, NRM_CostX[[#This Row],[Code]] &amp; " " &amp; NRM_CostX[[#This Row],[Description]], OFFSET(NRM_CostX[[#This Row],[Cat1]],-1,0))</f>
        <v>2 SUPERSTRUCTURE</v>
      </c>
      <c r="H140" t="str">
        <f ca="1">IF(NRM_CostX[[#This Row],[Category]]=1, NRM_CostX[[#This Row],[Code]] &amp; " " &amp; NRM_CostX[[#This Row],[Description]], IF(NRM_CostX[[#This Row],[Category]] = 0, "", OFFSET(NRM_CostX[[#This Row],[Cat2]],-1,0)))</f>
        <v>2.1 Frame</v>
      </c>
      <c r="I140" t="str">
        <f ca="1">IF(NRM_CostX[[#This Row],[Category]]=2, NRM_CostX[[#This Row],[Code]] &amp; " " &amp; NRM_CostX[[#This Row],[Description]], IF(OR(NRM_CostX[[#This Row],[Category]] = 1, NRM_CostX[[#This Row],[Category]] = 0),  "",OFFSET(NRM_CostX[[#This Row],[Cat3]],-1,0)))</f>
        <v>2.1.4 Concrete frames</v>
      </c>
      <c r="J140" t="str">
        <f ca="1">IF(NRM_CostX[[#This Row],[Category]]=3, NRM_CostX[[#This Row],[Code]] &amp; " " &amp; NRM_CostX[[#This Row],[Description]], IF(OR(NRM_CostX[[#This Row],[Category]] = 1, NRM_CostX[[#This Row],[Category]] = 0,NRM_CostX[[#This Row],[Category]] = 2 ),  "",OFFSET(NRM_CostX[[#This Row],[Cat4]],-1,0)))</f>
        <v>2.1.4.4 Extra over walls for forming openings in walls for doors, windows, screens and the like: details, including thickness of wall (mm), overall size of opening (m) and type of formwork finish, to be stated.</v>
      </c>
    </row>
    <row r="141" spans="1:10" x14ac:dyDescent="0.35">
      <c r="A141" t="s">
        <v>491</v>
      </c>
      <c r="B141" t="s">
        <v>492</v>
      </c>
      <c r="D141">
        <v>0</v>
      </c>
      <c r="E141" t="str">
        <f t="shared" si="2"/>
        <v>A2.1.4.5</v>
      </c>
      <c r="F141">
        <f>LEN(NRM_CostX[[#This Row],[Code2]])-LEN(SUBSTITUTE(NRM_CostX[[#This Row],[Code2]],".",""))</f>
        <v>3</v>
      </c>
      <c r="G141" t="str">
        <f ca="1">IF(NRM_CostX[[#This Row],[Category]]=0, NRM_CostX[[#This Row],[Code]] &amp; " " &amp; NRM_CostX[[#This Row],[Description]], OFFSET(NRM_CostX[[#This Row],[Cat1]],-1,0))</f>
        <v>2 SUPERSTRUCTURE</v>
      </c>
      <c r="H141" t="str">
        <f ca="1">IF(NRM_CostX[[#This Row],[Category]]=1, NRM_CostX[[#This Row],[Code]] &amp; " " &amp; NRM_CostX[[#This Row],[Description]], IF(NRM_CostX[[#This Row],[Category]] = 0, "", OFFSET(NRM_CostX[[#This Row],[Cat2]],-1,0)))</f>
        <v>2.1 Frame</v>
      </c>
      <c r="I141" t="str">
        <f ca="1">IF(NRM_CostX[[#This Row],[Category]]=2, NRM_CostX[[#This Row],[Code]] &amp; " " &amp; NRM_CostX[[#This Row],[Description]], IF(OR(NRM_CostX[[#This Row],[Category]] = 1, NRM_CostX[[#This Row],[Category]] = 0),  "",OFFSET(NRM_CostX[[#This Row],[Cat3]],-1,0)))</f>
        <v>2.1.4 Concrete frames</v>
      </c>
      <c r="J141" t="str">
        <f ca="1">IF(NRM_CostX[[#This Row],[Category]]=3, NRM_CostX[[#This Row],[Code]] &amp; " " &amp; NRM_CostX[[#This Row],[Description]], IF(OR(NRM_CostX[[#This Row],[Category]] = 1, NRM_CostX[[#This Row],[Category]] = 0,NRM_CostX[[#This Row],[Category]] = 2 ),  "",OFFSET(NRM_CostX[[#This Row],[Cat4]],-1,0)))</f>
        <v>2.1.4.5 Designed joints: details to be stated.</v>
      </c>
    </row>
    <row r="142" spans="1:10" x14ac:dyDescent="0.35">
      <c r="A142" t="s">
        <v>493</v>
      </c>
      <c r="B142" t="s">
        <v>494</v>
      </c>
      <c r="D142">
        <v>0</v>
      </c>
      <c r="E142" t="str">
        <f t="shared" si="2"/>
        <v>A2.1.5</v>
      </c>
      <c r="F142">
        <f>LEN(NRM_CostX[[#This Row],[Code2]])-LEN(SUBSTITUTE(NRM_CostX[[#This Row],[Code2]],".",""))</f>
        <v>2</v>
      </c>
      <c r="G142" t="str">
        <f ca="1">IF(NRM_CostX[[#This Row],[Category]]=0, NRM_CostX[[#This Row],[Code]] &amp; " " &amp; NRM_CostX[[#This Row],[Description]], OFFSET(NRM_CostX[[#This Row],[Cat1]],-1,0))</f>
        <v>2 SUPERSTRUCTURE</v>
      </c>
      <c r="H142" t="str">
        <f ca="1">IF(NRM_CostX[[#This Row],[Category]]=1, NRM_CostX[[#This Row],[Code]] &amp; " " &amp; NRM_CostX[[#This Row],[Description]], IF(NRM_CostX[[#This Row],[Category]] = 0, "", OFFSET(NRM_CostX[[#This Row],[Cat2]],-1,0)))</f>
        <v>2.1 Frame</v>
      </c>
      <c r="I142" t="str">
        <f ca="1">IF(NRM_CostX[[#This Row],[Category]]=2, NRM_CostX[[#This Row],[Code]] &amp; " " &amp; NRM_CostX[[#This Row],[Description]], IF(OR(NRM_CostX[[#This Row],[Category]] = 1, NRM_CostX[[#This Row],[Category]] = 0),  "",OFFSET(NRM_CostX[[#This Row],[Cat3]],-1,0)))</f>
        <v>2.1.5 Timber frames</v>
      </c>
      <c r="J142" t="str">
        <f ca="1">IF(NRM_CostX[[#This Row],[Category]]=3, NRM_CostX[[#This Row],[Code]] &amp; " " &amp; NRM_CostX[[#This Row],[Description]], IF(OR(NRM_CostX[[#This Row],[Category]] = 1, NRM_CostX[[#This Row],[Category]] = 0,NRM_CostX[[#This Row],[Category]] = 2 ),  "",OFFSET(NRM_CostX[[#This Row],[Cat4]],-1,0)))</f>
        <v/>
      </c>
    </row>
    <row r="143" spans="1:10" x14ac:dyDescent="0.35">
      <c r="A143" t="s">
        <v>495</v>
      </c>
      <c r="B143" t="s">
        <v>496</v>
      </c>
      <c r="C143">
        <v>19125</v>
      </c>
      <c r="D143">
        <v>18657</v>
      </c>
      <c r="E143" t="str">
        <f t="shared" si="2"/>
        <v>A2.1.5.1</v>
      </c>
      <c r="F143">
        <f>LEN(NRM_CostX[[#This Row],[Code2]])-LEN(SUBSTITUTE(NRM_CostX[[#This Row],[Code2]],".",""))</f>
        <v>3</v>
      </c>
      <c r="G143" t="str">
        <f ca="1">IF(NRM_CostX[[#This Row],[Category]]=0, NRM_CostX[[#This Row],[Code]] &amp; " " &amp; NRM_CostX[[#This Row],[Description]], OFFSET(NRM_CostX[[#This Row],[Cat1]],-1,0))</f>
        <v>2 SUPERSTRUCTURE</v>
      </c>
      <c r="H143" t="str">
        <f ca="1">IF(NRM_CostX[[#This Row],[Category]]=1, NRM_CostX[[#This Row],[Code]] &amp; " " &amp; NRM_CostX[[#This Row],[Description]], IF(NRM_CostX[[#This Row],[Category]] = 0, "", OFFSET(NRM_CostX[[#This Row],[Cat2]],-1,0)))</f>
        <v>2.1 Frame</v>
      </c>
      <c r="I143" t="str">
        <f ca="1">IF(NRM_CostX[[#This Row],[Category]]=2, NRM_CostX[[#This Row],[Code]] &amp; " " &amp; NRM_CostX[[#This Row],[Description]], IF(OR(NRM_CostX[[#This Row],[Category]] = 1, NRM_CostX[[#This Row],[Category]] = 0),  "",OFFSET(NRM_CostX[[#This Row],[Cat3]],-1,0)))</f>
        <v>2.1.5 Timber frames</v>
      </c>
      <c r="J143" t="str">
        <f ca="1">IF(NRM_CostX[[#This Row],[Category]]=3, NRM_CostX[[#This Row],[Code]] &amp; " " &amp; NRM_CostX[[#This Row],[Description]], IF(OR(NRM_CostX[[#This Row],[Category]] = 1, NRM_CostX[[#This Row],[Category]] = 0,NRM_CostX[[#This Row],[Category]] = 2 ),  "",OFFSET(NRM_CostX[[#This Row],[Cat4]],-1,0)))</f>
        <v>2.1.5.1 Timber frames: details to be stated.</v>
      </c>
    </row>
    <row r="144" spans="1:10" x14ac:dyDescent="0.35">
      <c r="A144" t="s">
        <v>495</v>
      </c>
      <c r="B144" t="s">
        <v>496</v>
      </c>
      <c r="C144">
        <v>21375</v>
      </c>
      <c r="D144">
        <v>19449</v>
      </c>
      <c r="E144" t="str">
        <f t="shared" si="2"/>
        <v>A2.1.5.1</v>
      </c>
      <c r="F144">
        <f>LEN(NRM_CostX[[#This Row],[Code2]])-LEN(SUBSTITUTE(NRM_CostX[[#This Row],[Code2]],".",""))</f>
        <v>3</v>
      </c>
      <c r="G144" t="str">
        <f ca="1">IF(NRM_CostX[[#This Row],[Category]]=0, NRM_CostX[[#This Row],[Code]] &amp; " " &amp; NRM_CostX[[#This Row],[Description]], OFFSET(NRM_CostX[[#This Row],[Cat1]],-1,0))</f>
        <v>2 SUPERSTRUCTURE</v>
      </c>
      <c r="H144" t="str">
        <f ca="1">IF(NRM_CostX[[#This Row],[Category]]=1, NRM_CostX[[#This Row],[Code]] &amp; " " &amp; NRM_CostX[[#This Row],[Description]], IF(NRM_CostX[[#This Row],[Category]] = 0, "", OFFSET(NRM_CostX[[#This Row],[Cat2]],-1,0)))</f>
        <v>2.1 Frame</v>
      </c>
      <c r="I144" t="str">
        <f ca="1">IF(NRM_CostX[[#This Row],[Category]]=2, NRM_CostX[[#This Row],[Code]] &amp; " " &amp; NRM_CostX[[#This Row],[Description]], IF(OR(NRM_CostX[[#This Row],[Category]] = 1, NRM_CostX[[#This Row],[Category]] = 0),  "",OFFSET(NRM_CostX[[#This Row],[Cat3]],-1,0)))</f>
        <v>2.1.5 Timber frames</v>
      </c>
      <c r="J144" t="str">
        <f ca="1">IF(NRM_CostX[[#This Row],[Category]]=3, NRM_CostX[[#This Row],[Code]] &amp; " " &amp; NRM_CostX[[#This Row],[Description]], IF(OR(NRM_CostX[[#This Row],[Category]] = 1, NRM_CostX[[#This Row],[Category]] = 0,NRM_CostX[[#This Row],[Category]] = 2 ),  "",OFFSET(NRM_CostX[[#This Row],[Cat4]],-1,0)))</f>
        <v>2.1.5.1 Timber frames: details to be stated.</v>
      </c>
    </row>
    <row r="145" spans="1:10" x14ac:dyDescent="0.35">
      <c r="A145" t="s">
        <v>495</v>
      </c>
      <c r="B145" t="s">
        <v>496</v>
      </c>
      <c r="C145">
        <v>14625</v>
      </c>
      <c r="D145">
        <v>13497</v>
      </c>
      <c r="E145" t="str">
        <f t="shared" si="2"/>
        <v>A2.1.5.1</v>
      </c>
      <c r="F145">
        <f>LEN(NRM_CostX[[#This Row],[Code2]])-LEN(SUBSTITUTE(NRM_CostX[[#This Row],[Code2]],".",""))</f>
        <v>3</v>
      </c>
      <c r="G145" t="str">
        <f ca="1">IF(NRM_CostX[[#This Row],[Category]]=0, NRM_CostX[[#This Row],[Code]] &amp; " " &amp; NRM_CostX[[#This Row],[Description]], OFFSET(NRM_CostX[[#This Row],[Cat1]],-1,0))</f>
        <v>2 SUPERSTRUCTURE</v>
      </c>
      <c r="H145" t="str">
        <f ca="1">IF(NRM_CostX[[#This Row],[Category]]=1, NRM_CostX[[#This Row],[Code]] &amp; " " &amp; NRM_CostX[[#This Row],[Description]], IF(NRM_CostX[[#This Row],[Category]] = 0, "", OFFSET(NRM_CostX[[#This Row],[Cat2]],-1,0)))</f>
        <v>2.1 Frame</v>
      </c>
      <c r="I145" t="str">
        <f ca="1">IF(NRM_CostX[[#This Row],[Category]]=2, NRM_CostX[[#This Row],[Code]] &amp; " " &amp; NRM_CostX[[#This Row],[Description]], IF(OR(NRM_CostX[[#This Row],[Category]] = 1, NRM_CostX[[#This Row],[Category]] = 0),  "",OFFSET(NRM_CostX[[#This Row],[Cat3]],-1,0)))</f>
        <v>2.1.5 Timber frames</v>
      </c>
      <c r="J145" t="str">
        <f ca="1">IF(NRM_CostX[[#This Row],[Category]]=3, NRM_CostX[[#This Row],[Code]] &amp; " " &amp; NRM_CostX[[#This Row],[Description]], IF(OR(NRM_CostX[[#This Row],[Category]] = 1, NRM_CostX[[#This Row],[Category]] = 0,NRM_CostX[[#This Row],[Category]] = 2 ),  "",OFFSET(NRM_CostX[[#This Row],[Cat4]],-1,0)))</f>
        <v>2.1.5.1 Timber frames: details to be stated.</v>
      </c>
    </row>
    <row r="146" spans="1:10" x14ac:dyDescent="0.35">
      <c r="A146" t="s">
        <v>495</v>
      </c>
      <c r="B146" t="s">
        <v>496</v>
      </c>
      <c r="C146">
        <v>27000</v>
      </c>
      <c r="D146">
        <v>26402</v>
      </c>
      <c r="E146" t="str">
        <f t="shared" si="2"/>
        <v>A2.1.5.1</v>
      </c>
      <c r="F146">
        <f>LEN(NRM_CostX[[#This Row],[Code2]])-LEN(SUBSTITUTE(NRM_CostX[[#This Row],[Code2]],".",""))</f>
        <v>3</v>
      </c>
      <c r="G146" t="str">
        <f ca="1">IF(NRM_CostX[[#This Row],[Category]]=0, NRM_CostX[[#This Row],[Code]] &amp; " " &amp; NRM_CostX[[#This Row],[Description]], OFFSET(NRM_CostX[[#This Row],[Cat1]],-1,0))</f>
        <v>2 SUPERSTRUCTURE</v>
      </c>
      <c r="H146" t="str">
        <f ca="1">IF(NRM_CostX[[#This Row],[Category]]=1, NRM_CostX[[#This Row],[Code]] &amp; " " &amp; NRM_CostX[[#This Row],[Description]], IF(NRM_CostX[[#This Row],[Category]] = 0, "", OFFSET(NRM_CostX[[#This Row],[Cat2]],-1,0)))</f>
        <v>2.1 Frame</v>
      </c>
      <c r="I146" t="str">
        <f ca="1">IF(NRM_CostX[[#This Row],[Category]]=2, NRM_CostX[[#This Row],[Code]] &amp; " " &amp; NRM_CostX[[#This Row],[Description]], IF(OR(NRM_CostX[[#This Row],[Category]] = 1, NRM_CostX[[#This Row],[Category]] = 0),  "",OFFSET(NRM_CostX[[#This Row],[Cat3]],-1,0)))</f>
        <v>2.1.5 Timber frames</v>
      </c>
      <c r="J146" t="str">
        <f ca="1">IF(NRM_CostX[[#This Row],[Category]]=3, NRM_CostX[[#This Row],[Code]] &amp; " " &amp; NRM_CostX[[#This Row],[Description]], IF(OR(NRM_CostX[[#This Row],[Category]] = 1, NRM_CostX[[#This Row],[Category]] = 0,NRM_CostX[[#This Row],[Category]] = 2 ),  "",OFFSET(NRM_CostX[[#This Row],[Cat4]],-1,0)))</f>
        <v>2.1.5.1 Timber frames: details to be stated.</v>
      </c>
    </row>
    <row r="147" spans="1:10" x14ac:dyDescent="0.35">
      <c r="A147" t="s">
        <v>495</v>
      </c>
      <c r="B147" t="s">
        <v>496</v>
      </c>
      <c r="C147">
        <v>14625</v>
      </c>
      <c r="D147">
        <v>14844</v>
      </c>
      <c r="E147" t="str">
        <f t="shared" si="2"/>
        <v>A2.1.5.1</v>
      </c>
      <c r="F147">
        <f>LEN(NRM_CostX[[#This Row],[Code2]])-LEN(SUBSTITUTE(NRM_CostX[[#This Row],[Code2]],".",""))</f>
        <v>3</v>
      </c>
      <c r="G147" t="str">
        <f ca="1">IF(NRM_CostX[[#This Row],[Category]]=0, NRM_CostX[[#This Row],[Code]] &amp; " " &amp; NRM_CostX[[#This Row],[Description]], OFFSET(NRM_CostX[[#This Row],[Cat1]],-1,0))</f>
        <v>2 SUPERSTRUCTURE</v>
      </c>
      <c r="H147" t="str">
        <f ca="1">IF(NRM_CostX[[#This Row],[Category]]=1, NRM_CostX[[#This Row],[Code]] &amp; " " &amp; NRM_CostX[[#This Row],[Description]], IF(NRM_CostX[[#This Row],[Category]] = 0, "", OFFSET(NRM_CostX[[#This Row],[Cat2]],-1,0)))</f>
        <v>2.1 Frame</v>
      </c>
      <c r="I147" t="str">
        <f ca="1">IF(NRM_CostX[[#This Row],[Category]]=2, NRM_CostX[[#This Row],[Code]] &amp; " " &amp; NRM_CostX[[#This Row],[Description]], IF(OR(NRM_CostX[[#This Row],[Category]] = 1, NRM_CostX[[#This Row],[Category]] = 0),  "",OFFSET(NRM_CostX[[#This Row],[Cat3]],-1,0)))</f>
        <v>2.1.5 Timber frames</v>
      </c>
      <c r="J147" t="str">
        <f ca="1">IF(NRM_CostX[[#This Row],[Category]]=3, NRM_CostX[[#This Row],[Code]] &amp; " " &amp; NRM_CostX[[#This Row],[Description]], IF(OR(NRM_CostX[[#This Row],[Category]] = 1, NRM_CostX[[#This Row],[Category]] = 0,NRM_CostX[[#This Row],[Category]] = 2 ),  "",OFFSET(NRM_CostX[[#This Row],[Cat4]],-1,0)))</f>
        <v>2.1.5.1 Timber frames: details to be stated.</v>
      </c>
    </row>
    <row r="148" spans="1:10" x14ac:dyDescent="0.35">
      <c r="A148" t="s">
        <v>497</v>
      </c>
      <c r="B148" t="s">
        <v>498</v>
      </c>
      <c r="D148">
        <v>0</v>
      </c>
      <c r="E148" t="str">
        <f t="shared" si="2"/>
        <v>A2.1.6</v>
      </c>
      <c r="F148">
        <f>LEN(NRM_CostX[[#This Row],[Code2]])-LEN(SUBSTITUTE(NRM_CostX[[#This Row],[Code2]],".",""))</f>
        <v>2</v>
      </c>
      <c r="G148" t="str">
        <f ca="1">IF(NRM_CostX[[#This Row],[Category]]=0, NRM_CostX[[#This Row],[Code]] &amp; " " &amp; NRM_CostX[[#This Row],[Description]], OFFSET(NRM_CostX[[#This Row],[Cat1]],-1,0))</f>
        <v>2 SUPERSTRUCTURE</v>
      </c>
      <c r="H148" t="str">
        <f ca="1">IF(NRM_CostX[[#This Row],[Category]]=1, NRM_CostX[[#This Row],[Code]] &amp; " " &amp; NRM_CostX[[#This Row],[Description]], IF(NRM_CostX[[#This Row],[Category]] = 0, "", OFFSET(NRM_CostX[[#This Row],[Cat2]],-1,0)))</f>
        <v>2.1 Frame</v>
      </c>
      <c r="I148" t="str">
        <f ca="1">IF(NRM_CostX[[#This Row],[Category]]=2, NRM_CostX[[#This Row],[Code]] &amp; " " &amp; NRM_CostX[[#This Row],[Description]], IF(OR(NRM_CostX[[#This Row],[Category]] = 1, NRM_CostX[[#This Row],[Category]] = 0),  "",OFFSET(NRM_CostX[[#This Row],[Cat3]],-1,0)))</f>
        <v>2.1.6 Specialist frames</v>
      </c>
      <c r="J148" t="str">
        <f ca="1">IF(NRM_CostX[[#This Row],[Category]]=3, NRM_CostX[[#This Row],[Code]] &amp; " " &amp; NRM_CostX[[#This Row],[Description]], IF(OR(NRM_CostX[[#This Row],[Category]] = 1, NRM_CostX[[#This Row],[Category]] = 0,NRM_CostX[[#This Row],[Category]] = 2 ),  "",OFFSET(NRM_CostX[[#This Row],[Cat4]],-1,0)))</f>
        <v/>
      </c>
    </row>
    <row r="149" spans="1:10" x14ac:dyDescent="0.35">
      <c r="A149" t="s">
        <v>499</v>
      </c>
      <c r="B149" t="s">
        <v>500</v>
      </c>
      <c r="D149">
        <v>0</v>
      </c>
      <c r="E149" t="str">
        <f t="shared" si="2"/>
        <v>A2.1.6.1</v>
      </c>
      <c r="F149">
        <f>LEN(NRM_CostX[[#This Row],[Code2]])-LEN(SUBSTITUTE(NRM_CostX[[#This Row],[Code2]],".",""))</f>
        <v>3</v>
      </c>
      <c r="G149" t="str">
        <f ca="1">IF(NRM_CostX[[#This Row],[Category]]=0, NRM_CostX[[#This Row],[Code]] &amp; " " &amp; NRM_CostX[[#This Row],[Description]], OFFSET(NRM_CostX[[#This Row],[Cat1]],-1,0))</f>
        <v>2 SUPERSTRUCTURE</v>
      </c>
      <c r="H149" t="str">
        <f ca="1">IF(NRM_CostX[[#This Row],[Category]]=1, NRM_CostX[[#This Row],[Code]] &amp; " " &amp; NRM_CostX[[#This Row],[Description]], IF(NRM_CostX[[#This Row],[Category]] = 0, "", OFFSET(NRM_CostX[[#This Row],[Cat2]],-1,0)))</f>
        <v>2.1 Frame</v>
      </c>
      <c r="I149" t="str">
        <f ca="1">IF(NRM_CostX[[#This Row],[Category]]=2, NRM_CostX[[#This Row],[Code]] &amp; " " &amp; NRM_CostX[[#This Row],[Description]], IF(OR(NRM_CostX[[#This Row],[Category]] = 1, NRM_CostX[[#This Row],[Category]] = 0),  "",OFFSET(NRM_CostX[[#This Row],[Cat3]],-1,0)))</f>
        <v>2.1.6 Specialist frames</v>
      </c>
      <c r="J149" t="str">
        <f ca="1">IF(NRM_CostX[[#This Row],[Category]]=3, NRM_CostX[[#This Row],[Code]] &amp; " " &amp; NRM_CostX[[#This Row],[Description]], IF(OR(NRM_CostX[[#This Row],[Category]] = 1, NRM_CostX[[#This Row],[Category]] = 0,NRM_CostX[[#This Row],[Category]] = 2 ),  "",OFFSET(NRM_CostX[[#This Row],[Cat4]],-1,0)))</f>
        <v>2.1.6.1 Specialist frame: details to be stated.</v>
      </c>
    </row>
    <row r="150" spans="1:10" x14ac:dyDescent="0.35">
      <c r="A150" t="s">
        <v>501</v>
      </c>
      <c r="B150" t="s">
        <v>502</v>
      </c>
      <c r="D150">
        <v>0</v>
      </c>
      <c r="E150" t="str">
        <f t="shared" si="2"/>
        <v>A2.2</v>
      </c>
      <c r="F150">
        <f>LEN(NRM_CostX[[#This Row],[Code2]])-LEN(SUBSTITUTE(NRM_CostX[[#This Row],[Code2]],".",""))</f>
        <v>1</v>
      </c>
      <c r="G150" t="str">
        <f ca="1">IF(NRM_CostX[[#This Row],[Category]]=0, NRM_CostX[[#This Row],[Code]] &amp; " " &amp; NRM_CostX[[#This Row],[Description]], OFFSET(NRM_CostX[[#This Row],[Cat1]],-1,0))</f>
        <v>2 SUPERSTRUCTURE</v>
      </c>
      <c r="H150" t="str">
        <f ca="1">IF(NRM_CostX[[#This Row],[Category]]=1, NRM_CostX[[#This Row],[Code]] &amp; " " &amp; NRM_CostX[[#This Row],[Description]], IF(NRM_CostX[[#This Row],[Category]] = 0, "", OFFSET(NRM_CostX[[#This Row],[Cat2]],-1,0)))</f>
        <v>2.2 Upper floors</v>
      </c>
      <c r="I150" t="str">
        <f ca="1">IF(NRM_CostX[[#This Row],[Category]]=2, NRM_CostX[[#This Row],[Code]] &amp; " " &amp; NRM_CostX[[#This Row],[Description]], IF(OR(NRM_CostX[[#This Row],[Category]] = 1, NRM_CostX[[#This Row],[Category]] = 0),  "",OFFSET(NRM_CostX[[#This Row],[Cat3]],-1,0)))</f>
        <v/>
      </c>
      <c r="J150" t="str">
        <f ca="1">IF(NRM_CostX[[#This Row],[Category]]=3, NRM_CostX[[#This Row],[Code]] &amp; " " &amp; NRM_CostX[[#This Row],[Description]], IF(OR(NRM_CostX[[#This Row],[Category]] = 1, NRM_CostX[[#This Row],[Category]] = 0,NRM_CostX[[#This Row],[Category]] = 2 ),  "",OFFSET(NRM_CostX[[#This Row],[Cat4]],-1,0)))</f>
        <v/>
      </c>
    </row>
    <row r="151" spans="1:10" x14ac:dyDescent="0.35">
      <c r="A151" t="s">
        <v>503</v>
      </c>
      <c r="B151" t="s">
        <v>504</v>
      </c>
      <c r="D151">
        <v>0</v>
      </c>
      <c r="E151" t="str">
        <f t="shared" si="2"/>
        <v>A2.2.1</v>
      </c>
      <c r="F151">
        <f>LEN(NRM_CostX[[#This Row],[Code2]])-LEN(SUBSTITUTE(NRM_CostX[[#This Row],[Code2]],".",""))</f>
        <v>2</v>
      </c>
      <c r="G151" t="str">
        <f ca="1">IF(NRM_CostX[[#This Row],[Category]]=0, NRM_CostX[[#This Row],[Code]] &amp; " " &amp; NRM_CostX[[#This Row],[Description]], OFFSET(NRM_CostX[[#This Row],[Cat1]],-1,0))</f>
        <v>2 SUPERSTRUCTURE</v>
      </c>
      <c r="H151" t="str">
        <f ca="1">IF(NRM_CostX[[#This Row],[Category]]=1, NRM_CostX[[#This Row],[Code]] &amp; " " &amp; NRM_CostX[[#This Row],[Description]], IF(NRM_CostX[[#This Row],[Category]] = 0, "", OFFSET(NRM_CostX[[#This Row],[Cat2]],-1,0)))</f>
        <v>2.2 Upper floors</v>
      </c>
      <c r="I151" t="str">
        <f ca="1">IF(NRM_CostX[[#This Row],[Category]]=2, NRM_CostX[[#This Row],[Code]] &amp; " " &amp; NRM_CostX[[#This Row],[Description]], IF(OR(NRM_CostX[[#This Row],[Category]] = 1, NRM_CostX[[#This Row],[Category]] = 0),  "",OFFSET(NRM_CostX[[#This Row],[Cat3]],-1,0)))</f>
        <v>2.2.1 Floors</v>
      </c>
      <c r="J151" t="str">
        <f ca="1">IF(NRM_CostX[[#This Row],[Category]]=3, NRM_CostX[[#This Row],[Code]] &amp; " " &amp; NRM_CostX[[#This Row],[Description]], IF(OR(NRM_CostX[[#This Row],[Category]] = 1, NRM_CostX[[#This Row],[Category]] = 0,NRM_CostX[[#This Row],[Category]] = 2 ),  "",OFFSET(NRM_CostX[[#This Row],[Cat4]],-1,0)))</f>
        <v/>
      </c>
    </row>
    <row r="152" spans="1:10" x14ac:dyDescent="0.35">
      <c r="A152" t="s">
        <v>503</v>
      </c>
      <c r="B152" t="s">
        <v>505</v>
      </c>
      <c r="D152">
        <v>0</v>
      </c>
      <c r="E152" t="str">
        <f t="shared" si="2"/>
        <v>A2.2.1</v>
      </c>
      <c r="F152">
        <f>LEN(NRM_CostX[[#This Row],[Code2]])-LEN(SUBSTITUTE(NRM_CostX[[#This Row],[Code2]],".",""))</f>
        <v>2</v>
      </c>
      <c r="G152" t="str">
        <f ca="1">IF(NRM_CostX[[#This Row],[Category]]=0, NRM_CostX[[#This Row],[Code]] &amp; " " &amp; NRM_CostX[[#This Row],[Description]], OFFSET(NRM_CostX[[#This Row],[Cat1]],-1,0))</f>
        <v>2 SUPERSTRUCTURE</v>
      </c>
      <c r="H152" t="str">
        <f ca="1">IF(NRM_CostX[[#This Row],[Category]]=1, NRM_CostX[[#This Row],[Code]] &amp; " " &amp; NRM_CostX[[#This Row],[Description]], IF(NRM_CostX[[#This Row],[Category]] = 0, "", OFFSET(NRM_CostX[[#This Row],[Cat2]],-1,0)))</f>
        <v>2.2 Upper floors</v>
      </c>
      <c r="I152" t="str">
        <f ca="1">IF(NRM_CostX[[#This Row],[Category]]=2, NRM_CostX[[#This Row],[Code]] &amp; " " &amp; NRM_CostX[[#This Row],[Description]], IF(OR(NRM_CostX[[#This Row],[Category]] = 1, NRM_CostX[[#This Row],[Category]] = 0),  "",OFFSET(NRM_CostX[[#This Row],[Cat3]],-1,0)))</f>
        <v>2.2.1 Concrete floors:</v>
      </c>
      <c r="J152" t="str">
        <f ca="1">IF(NRM_CostX[[#This Row],[Category]]=3, NRM_CostX[[#This Row],[Code]] &amp; " " &amp; NRM_CostX[[#This Row],[Description]], IF(OR(NRM_CostX[[#This Row],[Category]] = 1, NRM_CostX[[#This Row],[Category]] = 0,NRM_CostX[[#This Row],[Category]] = 2 ),  "",OFFSET(NRM_CostX[[#This Row],[Cat4]],-1,0)))</f>
        <v/>
      </c>
    </row>
    <row r="153" spans="1:10" x14ac:dyDescent="0.35">
      <c r="A153" t="s">
        <v>506</v>
      </c>
      <c r="B153" t="s">
        <v>507</v>
      </c>
      <c r="D153">
        <v>0</v>
      </c>
      <c r="E153" t="str">
        <f t="shared" si="2"/>
        <v>A2.2.1.1</v>
      </c>
      <c r="F153">
        <f>LEN(NRM_CostX[[#This Row],[Code2]])-LEN(SUBSTITUTE(NRM_CostX[[#This Row],[Code2]],".",""))</f>
        <v>3</v>
      </c>
      <c r="G153" t="str">
        <f ca="1">IF(NRM_CostX[[#This Row],[Category]]=0, NRM_CostX[[#This Row],[Code]] &amp; " " &amp; NRM_CostX[[#This Row],[Description]], OFFSET(NRM_CostX[[#This Row],[Cat1]],-1,0))</f>
        <v>2 SUPERSTRUCTURE</v>
      </c>
      <c r="H153" t="str">
        <f ca="1">IF(NRM_CostX[[#This Row],[Category]]=1, NRM_CostX[[#This Row],[Code]] &amp; " " &amp; NRM_CostX[[#This Row],[Description]], IF(NRM_CostX[[#This Row],[Category]] = 0, "", OFFSET(NRM_CostX[[#This Row],[Cat2]],-1,0)))</f>
        <v>2.2 Upper floors</v>
      </c>
      <c r="I153" t="str">
        <f ca="1">IF(NRM_CostX[[#This Row],[Category]]=2, NRM_CostX[[#This Row],[Code]] &amp; " " &amp; NRM_CostX[[#This Row],[Description]], IF(OR(NRM_CostX[[#This Row],[Category]] = 1, NRM_CostX[[#This Row],[Category]] = 0),  "",OFFSET(NRM_CostX[[#This Row],[Cat3]],-1,0)))</f>
        <v>2.2.1 Concrete floors:</v>
      </c>
      <c r="J153" t="str">
        <f ca="1">IF(NRM_CostX[[#This Row],[Category]]=3, NRM_CostX[[#This Row],[Code]] &amp; " " &amp; NRM_CostX[[#This Row],[Description]], IF(OR(NRM_CostX[[#This Row],[Category]] = 1, NRM_CostX[[#This Row],[Category]] = 0,NRM_CostX[[#This Row],[Category]] = 2 ),  "",OFFSET(NRM_CostX[[#This Row],[Cat4]],-1,0)))</f>
        <v>2.2.1.1 Suspended floor slabs: details, including thickness (mm); concrete strength (N/mm2), reinforcement rate (kg/m3) and type of formwork finish, to be stated.</v>
      </c>
    </row>
    <row r="154" spans="1:10" x14ac:dyDescent="0.35">
      <c r="A154" t="s">
        <v>508</v>
      </c>
      <c r="B154" t="s">
        <v>509</v>
      </c>
      <c r="D154">
        <v>0</v>
      </c>
      <c r="E154" t="str">
        <f t="shared" si="2"/>
        <v>A2.2.1.2</v>
      </c>
      <c r="F154">
        <f>LEN(NRM_CostX[[#This Row],[Code2]])-LEN(SUBSTITUTE(NRM_CostX[[#This Row],[Code2]],".",""))</f>
        <v>3</v>
      </c>
      <c r="G154" t="str">
        <f ca="1">IF(NRM_CostX[[#This Row],[Category]]=0, NRM_CostX[[#This Row],[Code]] &amp; " " &amp; NRM_CostX[[#This Row],[Description]], OFFSET(NRM_CostX[[#This Row],[Cat1]],-1,0))</f>
        <v>2 SUPERSTRUCTURE</v>
      </c>
      <c r="H154" t="str">
        <f ca="1">IF(NRM_CostX[[#This Row],[Category]]=1, NRM_CostX[[#This Row],[Code]] &amp; " " &amp; NRM_CostX[[#This Row],[Description]], IF(NRM_CostX[[#This Row],[Category]] = 0, "", OFFSET(NRM_CostX[[#This Row],[Cat2]],-1,0)))</f>
        <v>2.2 Upper floors</v>
      </c>
      <c r="I154" t="str">
        <f ca="1">IF(NRM_CostX[[#This Row],[Category]]=2, NRM_CostX[[#This Row],[Code]] &amp; " " &amp; NRM_CostX[[#This Row],[Description]], IF(OR(NRM_CostX[[#This Row],[Category]] = 1, NRM_CostX[[#This Row],[Category]] = 0),  "",OFFSET(NRM_CostX[[#This Row],[Cat3]],-1,0)))</f>
        <v>2.2.1 Concrete floors:</v>
      </c>
      <c r="J154" t="str">
        <f ca="1">IF(NRM_CostX[[#This Row],[Category]]=3, NRM_CostX[[#This Row],[Code]] &amp; " " &amp; NRM_CostX[[#This Row],[Description]], IF(OR(NRM_CostX[[#This Row],[Category]] = 1, NRM_CostX[[#This Row],[Category]] = 0,NRM_CostX[[#This Row],[Category]] = 2 ),  "",OFFSET(NRM_CostX[[#This Row],[Cat4]],-1,0)))</f>
        <v>2.2.1.2 Edge formwork: details of formwork finish to be stated.</v>
      </c>
    </row>
    <row r="155" spans="1:10" x14ac:dyDescent="0.35">
      <c r="A155" t="s">
        <v>510</v>
      </c>
      <c r="B155" t="s">
        <v>492</v>
      </c>
      <c r="D155">
        <v>0</v>
      </c>
      <c r="E155" t="str">
        <f t="shared" si="2"/>
        <v>A2.2.1.3</v>
      </c>
      <c r="F155">
        <f>LEN(NRM_CostX[[#This Row],[Code2]])-LEN(SUBSTITUTE(NRM_CostX[[#This Row],[Code2]],".",""))</f>
        <v>3</v>
      </c>
      <c r="G155" t="str">
        <f ca="1">IF(NRM_CostX[[#This Row],[Category]]=0, NRM_CostX[[#This Row],[Code]] &amp; " " &amp; NRM_CostX[[#This Row],[Description]], OFFSET(NRM_CostX[[#This Row],[Cat1]],-1,0))</f>
        <v>2 SUPERSTRUCTURE</v>
      </c>
      <c r="H155" t="str">
        <f ca="1">IF(NRM_CostX[[#This Row],[Category]]=1, NRM_CostX[[#This Row],[Code]] &amp; " " &amp; NRM_CostX[[#This Row],[Description]], IF(NRM_CostX[[#This Row],[Category]] = 0, "", OFFSET(NRM_CostX[[#This Row],[Cat2]],-1,0)))</f>
        <v>2.2 Upper floors</v>
      </c>
      <c r="I155" t="str">
        <f ca="1">IF(NRM_CostX[[#This Row],[Category]]=2, NRM_CostX[[#This Row],[Code]] &amp; " " &amp; NRM_CostX[[#This Row],[Description]], IF(OR(NRM_CostX[[#This Row],[Category]] = 1, NRM_CostX[[#This Row],[Category]] = 0),  "",OFFSET(NRM_CostX[[#This Row],[Cat3]],-1,0)))</f>
        <v>2.2.1 Concrete floors:</v>
      </c>
      <c r="J155" t="str">
        <f ca="1">IF(NRM_CostX[[#This Row],[Category]]=3, NRM_CostX[[#This Row],[Code]] &amp; " " &amp; NRM_CostX[[#This Row],[Description]], IF(OR(NRM_CostX[[#This Row],[Category]] = 1, NRM_CostX[[#This Row],[Category]] = 0,NRM_CostX[[#This Row],[Category]] = 2 ),  "",OFFSET(NRM_CostX[[#This Row],[Cat4]],-1,0)))</f>
        <v>2.2.1.3 Designed joints: details to be stated.</v>
      </c>
    </row>
    <row r="156" spans="1:10" x14ac:dyDescent="0.35">
      <c r="A156" t="s">
        <v>511</v>
      </c>
      <c r="B156" t="s">
        <v>512</v>
      </c>
      <c r="D156">
        <v>0</v>
      </c>
      <c r="E156" t="str">
        <f t="shared" si="2"/>
        <v>A2.2.1.4</v>
      </c>
      <c r="F156">
        <f>LEN(NRM_CostX[[#This Row],[Code2]])-LEN(SUBSTITUTE(NRM_CostX[[#This Row],[Code2]],".",""))</f>
        <v>3</v>
      </c>
      <c r="G156" t="str">
        <f ca="1">IF(NRM_CostX[[#This Row],[Category]]=0, NRM_CostX[[#This Row],[Code]] &amp; " " &amp; NRM_CostX[[#This Row],[Description]], OFFSET(NRM_CostX[[#This Row],[Cat1]],-1,0))</f>
        <v>2 SUPERSTRUCTURE</v>
      </c>
      <c r="H156" t="str">
        <f ca="1">IF(NRM_CostX[[#This Row],[Category]]=1, NRM_CostX[[#This Row],[Code]] &amp; " " &amp; NRM_CostX[[#This Row],[Description]], IF(NRM_CostX[[#This Row],[Category]] = 0, "", OFFSET(NRM_CostX[[#This Row],[Cat2]],-1,0)))</f>
        <v>2.2 Upper floors</v>
      </c>
      <c r="I156" t="str">
        <f ca="1">IF(NRM_CostX[[#This Row],[Category]]=2, NRM_CostX[[#This Row],[Code]] &amp; " " &amp; NRM_CostX[[#This Row],[Description]], IF(OR(NRM_CostX[[#This Row],[Category]] = 1, NRM_CostX[[#This Row],[Category]] = 0),  "",OFFSET(NRM_CostX[[#This Row],[Cat3]],-1,0)))</f>
        <v>2.2.1 Concrete floors:</v>
      </c>
      <c r="J156" t="str">
        <f ca="1">IF(NRM_CostX[[#This Row],[Category]]=3, NRM_CostX[[#This Row],[Code]] &amp; " " &amp; NRM_CostX[[#This Row],[Description]], IF(OR(NRM_CostX[[#This Row],[Category]] = 1, NRM_CostX[[#This Row],[Category]] = 0,NRM_CostX[[#This Row],[Category]] = 2 ),  "",OFFSET(NRM_CostX[[#This Row],[Cat4]],-1,0)))</f>
        <v>2.2.1.4 Surface treatments: details to be stated.</v>
      </c>
    </row>
    <row r="157" spans="1:10" x14ac:dyDescent="0.35">
      <c r="A157" t="s">
        <v>503</v>
      </c>
      <c r="B157" t="s">
        <v>513</v>
      </c>
      <c r="D157">
        <v>0</v>
      </c>
      <c r="E157" t="str">
        <f t="shared" si="2"/>
        <v>A2.2.1</v>
      </c>
      <c r="F157">
        <f>LEN(NRM_CostX[[#This Row],[Code2]])-LEN(SUBSTITUTE(NRM_CostX[[#This Row],[Code2]],".",""))</f>
        <v>2</v>
      </c>
      <c r="G157" t="str">
        <f ca="1">IF(NRM_CostX[[#This Row],[Category]]=0, NRM_CostX[[#This Row],[Code]] &amp; " " &amp; NRM_CostX[[#This Row],[Description]], OFFSET(NRM_CostX[[#This Row],[Cat1]],-1,0))</f>
        <v>2 SUPERSTRUCTURE</v>
      </c>
      <c r="H157" t="str">
        <f ca="1">IF(NRM_CostX[[#This Row],[Category]]=1, NRM_CostX[[#This Row],[Code]] &amp; " " &amp; NRM_CostX[[#This Row],[Description]], IF(NRM_CostX[[#This Row],[Category]] = 0, "", OFFSET(NRM_CostX[[#This Row],[Cat2]],-1,0)))</f>
        <v>2.2 Upper floors</v>
      </c>
      <c r="I157" t="str">
        <f ca="1">IF(NRM_CostX[[#This Row],[Category]]=2, NRM_CostX[[#This Row],[Code]] &amp; " " &amp; NRM_CostX[[#This Row],[Description]], IF(OR(NRM_CostX[[#This Row],[Category]] = 1, NRM_CostX[[#This Row],[Category]] = 0),  "",OFFSET(NRM_CostX[[#This Row],[Cat3]],-1,0)))</f>
        <v>2.2.1 Precast/composite decking systems:</v>
      </c>
      <c r="J157" t="str">
        <f ca="1">IF(NRM_CostX[[#This Row],[Category]]=3, NRM_CostX[[#This Row],[Code]] &amp; " " &amp; NRM_CostX[[#This Row],[Description]], IF(OR(NRM_CostX[[#This Row],[Category]] = 1, NRM_CostX[[#This Row],[Category]] = 0,NRM_CostX[[#This Row],[Category]] = 2 ),  "",OFFSET(NRM_CostX[[#This Row],[Cat4]],-1,0)))</f>
        <v/>
      </c>
    </row>
    <row r="158" spans="1:10" x14ac:dyDescent="0.35">
      <c r="A158" t="s">
        <v>514</v>
      </c>
      <c r="B158" t="s">
        <v>515</v>
      </c>
      <c r="D158">
        <v>0</v>
      </c>
      <c r="E158" t="str">
        <f t="shared" si="2"/>
        <v>A2.2.1.5</v>
      </c>
      <c r="F158">
        <f>LEN(NRM_CostX[[#This Row],[Code2]])-LEN(SUBSTITUTE(NRM_CostX[[#This Row],[Code2]],".",""))</f>
        <v>3</v>
      </c>
      <c r="G158" t="str">
        <f ca="1">IF(NRM_CostX[[#This Row],[Category]]=0, NRM_CostX[[#This Row],[Code]] &amp; " " &amp; NRM_CostX[[#This Row],[Description]], OFFSET(NRM_CostX[[#This Row],[Cat1]],-1,0))</f>
        <v>2 SUPERSTRUCTURE</v>
      </c>
      <c r="H158" t="str">
        <f ca="1">IF(NRM_CostX[[#This Row],[Category]]=1, NRM_CostX[[#This Row],[Code]] &amp; " " &amp; NRM_CostX[[#This Row],[Description]], IF(NRM_CostX[[#This Row],[Category]] = 0, "", OFFSET(NRM_CostX[[#This Row],[Cat2]],-1,0)))</f>
        <v>2.2 Upper floors</v>
      </c>
      <c r="I158" t="str">
        <f ca="1">IF(NRM_CostX[[#This Row],[Category]]=2, NRM_CostX[[#This Row],[Code]] &amp; " " &amp; NRM_CostX[[#This Row],[Description]], IF(OR(NRM_CostX[[#This Row],[Category]] = 1, NRM_CostX[[#This Row],[Category]] = 0),  "",OFFSET(NRM_CostX[[#This Row],[Cat3]],-1,0)))</f>
        <v>2.2.1 Precast/composite decking systems:</v>
      </c>
      <c r="J158" t="str">
        <f ca="1">IF(NRM_CostX[[#This Row],[Category]]=3, NRM_CostX[[#This Row],[Code]] &amp; " " &amp; NRM_CostX[[#This Row],[Description]], IF(OR(NRM_CostX[[#This Row],[Category]] = 1, NRM_CostX[[#This Row],[Category]] = 0,NRM_CostX[[#This Row],[Category]] = 2 ),  "",OFFSET(NRM_CostX[[#This Row],[Cat4]],-1,0)))</f>
        <v>2.2.1.5 Suspended floor slab: details, including type, thickness (mm), span (m) and loading (kN/m2), to be stated.</v>
      </c>
    </row>
    <row r="159" spans="1:10" x14ac:dyDescent="0.35">
      <c r="A159" t="s">
        <v>503</v>
      </c>
      <c r="B159" t="s">
        <v>516</v>
      </c>
      <c r="D159">
        <v>0</v>
      </c>
      <c r="E159" t="str">
        <f t="shared" si="2"/>
        <v>A2.2.1</v>
      </c>
      <c r="F159">
        <f>LEN(NRM_CostX[[#This Row],[Code2]])-LEN(SUBSTITUTE(NRM_CostX[[#This Row],[Code2]],".",""))</f>
        <v>2</v>
      </c>
      <c r="G159" t="str">
        <f ca="1">IF(NRM_CostX[[#This Row],[Category]]=0, NRM_CostX[[#This Row],[Code]] &amp; " " &amp; NRM_CostX[[#This Row],[Description]], OFFSET(NRM_CostX[[#This Row],[Cat1]],-1,0))</f>
        <v>2 SUPERSTRUCTURE</v>
      </c>
      <c r="H159" t="str">
        <f ca="1">IF(NRM_CostX[[#This Row],[Category]]=1, NRM_CostX[[#This Row],[Code]] &amp; " " &amp; NRM_CostX[[#This Row],[Description]], IF(NRM_CostX[[#This Row],[Category]] = 0, "", OFFSET(NRM_CostX[[#This Row],[Cat2]],-1,0)))</f>
        <v>2.2 Upper floors</v>
      </c>
      <c r="I159" t="str">
        <f ca="1">IF(NRM_CostX[[#This Row],[Category]]=2, NRM_CostX[[#This Row],[Code]] &amp; " " &amp; NRM_CostX[[#This Row],[Description]], IF(OR(NRM_CostX[[#This Row],[Category]] = 1, NRM_CostX[[#This Row],[Category]] = 0),  "",OFFSET(NRM_CostX[[#This Row],[Cat3]],-1,0)))</f>
        <v>2.2.1 Timber floors:</v>
      </c>
      <c r="J159" t="str">
        <f ca="1">IF(NRM_CostX[[#This Row],[Category]]=3, NRM_CostX[[#This Row],[Code]] &amp; " " &amp; NRM_CostX[[#This Row],[Description]], IF(OR(NRM_CostX[[#This Row],[Category]] = 1, NRM_CostX[[#This Row],[Category]] = 0,NRM_CostX[[#This Row],[Category]] = 2 ),  "",OFFSET(NRM_CostX[[#This Row],[Cat4]],-1,0)))</f>
        <v/>
      </c>
    </row>
    <row r="160" spans="1:10" x14ac:dyDescent="0.35">
      <c r="A160" t="s">
        <v>517</v>
      </c>
      <c r="B160" t="s">
        <v>518</v>
      </c>
      <c r="D160">
        <v>0</v>
      </c>
      <c r="E160" t="str">
        <f t="shared" si="2"/>
        <v>A2.2.1.6</v>
      </c>
      <c r="F160">
        <f>LEN(NRM_CostX[[#This Row],[Code2]])-LEN(SUBSTITUTE(NRM_CostX[[#This Row],[Code2]],".",""))</f>
        <v>3</v>
      </c>
      <c r="G160" t="str">
        <f ca="1">IF(NRM_CostX[[#This Row],[Category]]=0, NRM_CostX[[#This Row],[Code]] &amp; " " &amp; NRM_CostX[[#This Row],[Description]], OFFSET(NRM_CostX[[#This Row],[Cat1]],-1,0))</f>
        <v>2 SUPERSTRUCTURE</v>
      </c>
      <c r="H160" t="str">
        <f ca="1">IF(NRM_CostX[[#This Row],[Category]]=1, NRM_CostX[[#This Row],[Code]] &amp; " " &amp; NRM_CostX[[#This Row],[Description]], IF(NRM_CostX[[#This Row],[Category]] = 0, "", OFFSET(NRM_CostX[[#This Row],[Cat2]],-1,0)))</f>
        <v>2.2 Upper floors</v>
      </c>
      <c r="I160" t="str">
        <f ca="1">IF(NRM_CostX[[#This Row],[Category]]=2, NRM_CostX[[#This Row],[Code]] &amp; " " &amp; NRM_CostX[[#This Row],[Description]], IF(OR(NRM_CostX[[#This Row],[Category]] = 1, NRM_CostX[[#This Row],[Category]] = 0),  "",OFFSET(NRM_CostX[[#This Row],[Cat3]],-1,0)))</f>
        <v>2.2.1 Timber floors:</v>
      </c>
      <c r="J160" t="str">
        <f ca="1">IF(NRM_CostX[[#This Row],[Category]]=3, NRM_CostX[[#This Row],[Code]] &amp; " " &amp; NRM_CostX[[#This Row],[Description]], IF(OR(NRM_CostX[[#This Row],[Category]] = 1, NRM_CostX[[#This Row],[Category]] = 0,NRM_CostX[[#This Row],[Category]] = 2 ),  "",OFFSET(NRM_CostX[[#This Row],[Cat4]],-1,0)))</f>
        <v>2.2.1.6 Timber floors: details to be stated.</v>
      </c>
    </row>
    <row r="161" spans="1:10" x14ac:dyDescent="0.35">
      <c r="A161" t="s">
        <v>503</v>
      </c>
      <c r="B161" t="s">
        <v>519</v>
      </c>
      <c r="D161">
        <v>0</v>
      </c>
      <c r="E161" t="str">
        <f t="shared" si="2"/>
        <v>A2.2.1</v>
      </c>
      <c r="F161">
        <f>LEN(NRM_CostX[[#This Row],[Code2]])-LEN(SUBSTITUTE(NRM_CostX[[#This Row],[Code2]],".",""))</f>
        <v>2</v>
      </c>
      <c r="G161" t="str">
        <f ca="1">IF(NRM_CostX[[#This Row],[Category]]=0, NRM_CostX[[#This Row],[Code]] &amp; " " &amp; NRM_CostX[[#This Row],[Description]], OFFSET(NRM_CostX[[#This Row],[Cat1]],-1,0))</f>
        <v>2 SUPERSTRUCTURE</v>
      </c>
      <c r="H161" t="str">
        <f ca="1">IF(NRM_CostX[[#This Row],[Category]]=1, NRM_CostX[[#This Row],[Code]] &amp; " " &amp; NRM_CostX[[#This Row],[Description]], IF(NRM_CostX[[#This Row],[Category]] = 0, "", OFFSET(NRM_CostX[[#This Row],[Cat2]],-1,0)))</f>
        <v>2.2 Upper floors</v>
      </c>
      <c r="I161" t="str">
        <f ca="1">IF(NRM_CostX[[#This Row],[Category]]=2, NRM_CostX[[#This Row],[Code]] &amp; " " &amp; NRM_CostX[[#This Row],[Description]], IF(OR(NRM_CostX[[#This Row],[Category]] = 1, NRM_CostX[[#This Row],[Category]] = 0),  "",OFFSET(NRM_CostX[[#This Row],[Cat3]],-1,0)))</f>
        <v>2.2.1 Structural screeds:</v>
      </c>
      <c r="J161" t="str">
        <f ca="1">IF(NRM_CostX[[#This Row],[Category]]=3, NRM_CostX[[#This Row],[Code]] &amp; " " &amp; NRM_CostX[[#This Row],[Description]], IF(OR(NRM_CostX[[#This Row],[Category]] = 1, NRM_CostX[[#This Row],[Category]] = 0,NRM_CostX[[#This Row],[Category]] = 2 ),  "",OFFSET(NRM_CostX[[#This Row],[Cat4]],-1,0)))</f>
        <v/>
      </c>
    </row>
    <row r="162" spans="1:10" x14ac:dyDescent="0.35">
      <c r="A162" t="s">
        <v>520</v>
      </c>
      <c r="B162" t="s">
        <v>521</v>
      </c>
      <c r="D162">
        <v>0</v>
      </c>
      <c r="E162" t="str">
        <f t="shared" si="2"/>
        <v>A2.2.1.7</v>
      </c>
      <c r="F162">
        <f>LEN(NRM_CostX[[#This Row],[Code2]])-LEN(SUBSTITUTE(NRM_CostX[[#This Row],[Code2]],".",""))</f>
        <v>3</v>
      </c>
      <c r="G162" t="str">
        <f ca="1">IF(NRM_CostX[[#This Row],[Category]]=0, NRM_CostX[[#This Row],[Code]] &amp; " " &amp; NRM_CostX[[#This Row],[Description]], OFFSET(NRM_CostX[[#This Row],[Cat1]],-1,0))</f>
        <v>2 SUPERSTRUCTURE</v>
      </c>
      <c r="H162" t="str">
        <f ca="1">IF(NRM_CostX[[#This Row],[Category]]=1, NRM_CostX[[#This Row],[Code]] &amp; " " &amp; NRM_CostX[[#This Row],[Description]], IF(NRM_CostX[[#This Row],[Category]] = 0, "", OFFSET(NRM_CostX[[#This Row],[Cat2]],-1,0)))</f>
        <v>2.2 Upper floors</v>
      </c>
      <c r="I162" t="str">
        <f ca="1">IF(NRM_CostX[[#This Row],[Category]]=2, NRM_CostX[[#This Row],[Code]] &amp; " " &amp; NRM_CostX[[#This Row],[Description]], IF(OR(NRM_CostX[[#This Row],[Category]] = 1, NRM_CostX[[#This Row],[Category]] = 0),  "",OFFSET(NRM_CostX[[#This Row],[Cat3]],-1,0)))</f>
        <v>2.2.1 Structural screeds:</v>
      </c>
      <c r="J162" t="str">
        <f ca="1">IF(NRM_CostX[[#This Row],[Category]]=3, NRM_CostX[[#This Row],[Code]] &amp; " " &amp; NRM_CostX[[#This Row],[Description]], IF(OR(NRM_CostX[[#This Row],[Category]] = 1, NRM_CostX[[#This Row],[Category]] = 0,NRM_CostX[[#This Row],[Category]] = 2 ),  "",OFFSET(NRM_CostX[[#This Row],[Cat4]],-1,0)))</f>
        <v>2.2.1.7 Structural screeds: details, including thickness (mm), reinforcement rate (kg/m3) and surface treatments, to be stated.</v>
      </c>
    </row>
    <row r="163" spans="1:10" x14ac:dyDescent="0.35">
      <c r="A163" t="s">
        <v>220</v>
      </c>
      <c r="B163" t="s">
        <v>522</v>
      </c>
      <c r="D163">
        <v>0</v>
      </c>
      <c r="E163" t="str">
        <f t="shared" si="2"/>
        <v>A2.2.2</v>
      </c>
      <c r="F163">
        <f>LEN(NRM_CostX[[#This Row],[Code2]])-LEN(SUBSTITUTE(NRM_CostX[[#This Row],[Code2]],".",""))</f>
        <v>2</v>
      </c>
      <c r="G163" t="str">
        <f ca="1">IF(NRM_CostX[[#This Row],[Category]]=0, NRM_CostX[[#This Row],[Code]] &amp; " " &amp; NRM_CostX[[#This Row],[Description]], OFFSET(NRM_CostX[[#This Row],[Cat1]],-1,0))</f>
        <v>2 SUPERSTRUCTURE</v>
      </c>
      <c r="H163" t="str">
        <f ca="1">IF(NRM_CostX[[#This Row],[Category]]=1, NRM_CostX[[#This Row],[Code]] &amp; " " &amp; NRM_CostX[[#This Row],[Description]], IF(NRM_CostX[[#This Row],[Category]] = 0, "", OFFSET(NRM_CostX[[#This Row],[Cat2]],-1,0)))</f>
        <v>2.2 Upper floors</v>
      </c>
      <c r="I163" t="str">
        <f ca="1">IF(NRM_CostX[[#This Row],[Category]]=2, NRM_CostX[[#This Row],[Code]] &amp; " " &amp; NRM_CostX[[#This Row],[Description]], IF(OR(NRM_CostX[[#This Row],[Category]] = 1, NRM_CostX[[#This Row],[Category]] = 0),  "",OFFSET(NRM_CostX[[#This Row],[Cat3]],-1,0)))</f>
        <v>2.2.2 Balconies</v>
      </c>
      <c r="J163" t="str">
        <f ca="1">IF(NRM_CostX[[#This Row],[Category]]=3, NRM_CostX[[#This Row],[Code]] &amp; " " &amp; NRM_CostX[[#This Row],[Description]], IF(OR(NRM_CostX[[#This Row],[Category]] = 1, NRM_CostX[[#This Row],[Category]] = 0,NRM_CostX[[#This Row],[Category]] = 2 ),  "",OFFSET(NRM_CostX[[#This Row],[Cat4]],-1,0)))</f>
        <v/>
      </c>
    </row>
    <row r="164" spans="1:10" x14ac:dyDescent="0.35">
      <c r="A164" t="s">
        <v>523</v>
      </c>
      <c r="B164" t="s">
        <v>524</v>
      </c>
      <c r="D164">
        <v>0</v>
      </c>
      <c r="E164" t="str">
        <f t="shared" si="2"/>
        <v>A2.2.2.1</v>
      </c>
      <c r="F164">
        <f>LEN(NRM_CostX[[#This Row],[Code2]])-LEN(SUBSTITUTE(NRM_CostX[[#This Row],[Code2]],".",""))</f>
        <v>3</v>
      </c>
      <c r="G164" t="str">
        <f ca="1">IF(NRM_CostX[[#This Row],[Category]]=0, NRM_CostX[[#This Row],[Code]] &amp; " " &amp; NRM_CostX[[#This Row],[Description]], OFFSET(NRM_CostX[[#This Row],[Cat1]],-1,0))</f>
        <v>2 SUPERSTRUCTURE</v>
      </c>
      <c r="H164" t="str">
        <f ca="1">IF(NRM_CostX[[#This Row],[Category]]=1, NRM_CostX[[#This Row],[Code]] &amp; " " &amp; NRM_CostX[[#This Row],[Description]], IF(NRM_CostX[[#This Row],[Category]] = 0, "", OFFSET(NRM_CostX[[#This Row],[Cat2]],-1,0)))</f>
        <v>2.2 Upper floors</v>
      </c>
      <c r="I164" t="str">
        <f ca="1">IF(NRM_CostX[[#This Row],[Category]]=2, NRM_CostX[[#This Row],[Code]] &amp; " " &amp; NRM_CostX[[#This Row],[Description]], IF(OR(NRM_CostX[[#This Row],[Category]] = 1, NRM_CostX[[#This Row],[Category]] = 0),  "",OFFSET(NRM_CostX[[#This Row],[Cat3]],-1,0)))</f>
        <v>2.2.2 Balconies</v>
      </c>
      <c r="J164" t="str">
        <f ca="1">IF(NRM_CostX[[#This Row],[Category]]=3, NRM_CostX[[#This Row],[Code]] &amp; " " &amp; NRM_CostX[[#This Row],[Description]], IF(OR(NRM_CostX[[#This Row],[Category]] = 1, NRM_CostX[[#This Row],[Category]] = 0,NRM_CostX[[#This Row],[Category]] = 2 ),  "",OFFSET(NRM_CostX[[#This Row],[Cat4]],-1,0)))</f>
        <v>2.2.2.1 Balconies: details, including floor area (m2) of balcony, to be stated.</v>
      </c>
    </row>
    <row r="165" spans="1:10" x14ac:dyDescent="0.35">
      <c r="A165" t="s">
        <v>221</v>
      </c>
      <c r="B165" t="s">
        <v>525</v>
      </c>
      <c r="D165">
        <v>0</v>
      </c>
      <c r="E165" t="str">
        <f t="shared" si="2"/>
        <v>A2.2.3</v>
      </c>
      <c r="F165">
        <f>LEN(NRM_CostX[[#This Row],[Code2]])-LEN(SUBSTITUTE(NRM_CostX[[#This Row],[Code2]],".",""))</f>
        <v>2</v>
      </c>
      <c r="G165" t="str">
        <f ca="1">IF(NRM_CostX[[#This Row],[Category]]=0, NRM_CostX[[#This Row],[Code]] &amp; " " &amp; NRM_CostX[[#This Row],[Description]], OFFSET(NRM_CostX[[#This Row],[Cat1]],-1,0))</f>
        <v>2 SUPERSTRUCTURE</v>
      </c>
      <c r="H165" t="str">
        <f ca="1">IF(NRM_CostX[[#This Row],[Category]]=1, NRM_CostX[[#This Row],[Code]] &amp; " " &amp; NRM_CostX[[#This Row],[Description]], IF(NRM_CostX[[#This Row],[Category]] = 0, "", OFFSET(NRM_CostX[[#This Row],[Cat2]],-1,0)))</f>
        <v>2.2 Upper floors</v>
      </c>
      <c r="I165" t="str">
        <f ca="1">IF(NRM_CostX[[#This Row],[Category]]=2, NRM_CostX[[#This Row],[Code]] &amp; " " &amp; NRM_CostX[[#This Row],[Description]], IF(OR(NRM_CostX[[#This Row],[Category]] = 1, NRM_CostX[[#This Row],[Category]] = 0),  "",OFFSET(NRM_CostX[[#This Row],[Cat3]],-1,0)))</f>
        <v>2.2.3 Drainage to balconies</v>
      </c>
      <c r="J165" t="str">
        <f ca="1">IF(NRM_CostX[[#This Row],[Category]]=3, NRM_CostX[[#This Row],[Code]] &amp; " " &amp; NRM_CostX[[#This Row],[Description]], IF(OR(NRM_CostX[[#This Row],[Category]] = 1, NRM_CostX[[#This Row],[Category]] = 0,NRM_CostX[[#This Row],[Category]] = 2 ),  "",OFFSET(NRM_CostX[[#This Row],[Cat4]],-1,0)))</f>
        <v/>
      </c>
    </row>
    <row r="166" spans="1:10" x14ac:dyDescent="0.35">
      <c r="A166" t="s">
        <v>526</v>
      </c>
      <c r="B166" t="s">
        <v>527</v>
      </c>
      <c r="D166">
        <v>0</v>
      </c>
      <c r="E166" t="str">
        <f t="shared" si="2"/>
        <v>A2.2.3.1</v>
      </c>
      <c r="F166">
        <f>LEN(NRM_CostX[[#This Row],[Code2]])-LEN(SUBSTITUTE(NRM_CostX[[#This Row],[Code2]],".",""))</f>
        <v>3</v>
      </c>
      <c r="G166" t="str">
        <f ca="1">IF(NRM_CostX[[#This Row],[Category]]=0, NRM_CostX[[#This Row],[Code]] &amp; " " &amp; NRM_CostX[[#This Row],[Description]], OFFSET(NRM_CostX[[#This Row],[Cat1]],-1,0))</f>
        <v>2 SUPERSTRUCTURE</v>
      </c>
      <c r="H166" t="str">
        <f ca="1">IF(NRM_CostX[[#This Row],[Category]]=1, NRM_CostX[[#This Row],[Code]] &amp; " " &amp; NRM_CostX[[#This Row],[Description]], IF(NRM_CostX[[#This Row],[Category]] = 0, "", OFFSET(NRM_CostX[[#This Row],[Cat2]],-1,0)))</f>
        <v>2.2 Upper floors</v>
      </c>
      <c r="I166" t="str">
        <f ca="1">IF(NRM_CostX[[#This Row],[Category]]=2, NRM_CostX[[#This Row],[Code]] &amp; " " &amp; NRM_CostX[[#This Row],[Description]], IF(OR(NRM_CostX[[#This Row],[Category]] = 1, NRM_CostX[[#This Row],[Category]] = 0),  "",OFFSET(NRM_CostX[[#This Row],[Cat3]],-1,0)))</f>
        <v>2.2.3 Drainage to balconies</v>
      </c>
      <c r="J166" t="str">
        <f ca="1">IF(NRM_CostX[[#This Row],[Category]]=3, NRM_CostX[[#This Row],[Code]] &amp; " " &amp; NRM_CostX[[#This Row],[Description]], IF(OR(NRM_CostX[[#This Row],[Category]] = 1, NRM_CostX[[#This Row],[Category]] = 0,NRM_CostX[[#This Row],[Category]] = 2 ),  "",OFFSET(NRM_CostX[[#This Row],[Cat4]],-1,0)))</f>
        <v>2.2.3.1 Rainwater pipes: details to be stated.</v>
      </c>
    </row>
    <row r="167" spans="1:10" x14ac:dyDescent="0.35">
      <c r="A167" t="s">
        <v>528</v>
      </c>
      <c r="B167" t="s">
        <v>529</v>
      </c>
      <c r="D167">
        <v>0</v>
      </c>
      <c r="E167" t="str">
        <f t="shared" si="2"/>
        <v>A2.2.3.2</v>
      </c>
      <c r="F167">
        <f>LEN(NRM_CostX[[#This Row],[Code2]])-LEN(SUBSTITUTE(NRM_CostX[[#This Row],[Code2]],".",""))</f>
        <v>3</v>
      </c>
      <c r="G167" t="str">
        <f ca="1">IF(NRM_CostX[[#This Row],[Category]]=0, NRM_CostX[[#This Row],[Code]] &amp; " " &amp; NRM_CostX[[#This Row],[Description]], OFFSET(NRM_CostX[[#This Row],[Cat1]],-1,0))</f>
        <v>2 SUPERSTRUCTURE</v>
      </c>
      <c r="H167" t="str">
        <f ca="1">IF(NRM_CostX[[#This Row],[Category]]=1, NRM_CostX[[#This Row],[Code]] &amp; " " &amp; NRM_CostX[[#This Row],[Description]], IF(NRM_CostX[[#This Row],[Category]] = 0, "", OFFSET(NRM_CostX[[#This Row],[Cat2]],-1,0)))</f>
        <v>2.2 Upper floors</v>
      </c>
      <c r="I167" t="str">
        <f ca="1">IF(NRM_CostX[[#This Row],[Category]]=2, NRM_CostX[[#This Row],[Code]] &amp; " " &amp; NRM_CostX[[#This Row],[Description]], IF(OR(NRM_CostX[[#This Row],[Category]] = 1, NRM_CostX[[#This Row],[Category]] = 0),  "",OFFSET(NRM_CostX[[#This Row],[Cat3]],-1,0)))</f>
        <v>2.2.3 Drainage to balconies</v>
      </c>
      <c r="J167" t="str">
        <f ca="1">IF(NRM_CostX[[#This Row],[Category]]=3, NRM_CostX[[#This Row],[Code]] &amp; " " &amp; NRM_CostX[[#This Row],[Description]], IF(OR(NRM_CostX[[#This Row],[Category]] = 1, NRM_CostX[[#This Row],[Category]] = 0,NRM_CostX[[#This Row],[Category]] = 2 ),  "",OFFSET(NRM_CostX[[#This Row],[Cat4]],-1,0)))</f>
        <v>2.2.3.2 Floor outlets: details to be stated.</v>
      </c>
    </row>
    <row r="168" spans="1:10" x14ac:dyDescent="0.35">
      <c r="A168" t="s">
        <v>530</v>
      </c>
      <c r="B168" t="s">
        <v>531</v>
      </c>
      <c r="D168">
        <v>0</v>
      </c>
      <c r="E168" t="str">
        <f t="shared" si="2"/>
        <v>A2.2.3.3</v>
      </c>
      <c r="F168">
        <f>LEN(NRM_CostX[[#This Row],[Code2]])-LEN(SUBSTITUTE(NRM_CostX[[#This Row],[Code2]],".",""))</f>
        <v>3</v>
      </c>
      <c r="G168" t="str">
        <f ca="1">IF(NRM_CostX[[#This Row],[Category]]=0, NRM_CostX[[#This Row],[Code]] &amp; " " &amp; NRM_CostX[[#This Row],[Description]], OFFSET(NRM_CostX[[#This Row],[Cat1]],-1,0))</f>
        <v>2 SUPERSTRUCTURE</v>
      </c>
      <c r="H168" t="str">
        <f ca="1">IF(NRM_CostX[[#This Row],[Category]]=1, NRM_CostX[[#This Row],[Code]] &amp; " " &amp; NRM_CostX[[#This Row],[Description]], IF(NRM_CostX[[#This Row],[Category]] = 0, "", OFFSET(NRM_CostX[[#This Row],[Cat2]],-1,0)))</f>
        <v>2.2 Upper floors</v>
      </c>
      <c r="I168" t="str">
        <f ca="1">IF(NRM_CostX[[#This Row],[Category]]=2, NRM_CostX[[#This Row],[Code]] &amp; " " &amp; NRM_CostX[[#This Row],[Description]], IF(OR(NRM_CostX[[#This Row],[Category]] = 1, NRM_CostX[[#This Row],[Category]] = 0),  "",OFFSET(NRM_CostX[[#This Row],[Cat3]],-1,0)))</f>
        <v>2.2.3 Drainage to balconies</v>
      </c>
      <c r="J168" t="str">
        <f ca="1">IF(NRM_CostX[[#This Row],[Category]]=3, NRM_CostX[[#This Row],[Code]] &amp; " " &amp; NRM_CostX[[#This Row],[Description]], IF(OR(NRM_CostX[[#This Row],[Category]] = 1, NRM_CostX[[#This Row],[Category]] = 0,NRM_CostX[[#This Row],[Category]] = 2 ),  "",OFFSET(NRM_CostX[[#This Row],[Cat4]],-1,0)))</f>
        <v>2.2.3.3 Testing of installations.</v>
      </c>
    </row>
    <row r="169" spans="1:10" x14ac:dyDescent="0.35">
      <c r="A169" t="s">
        <v>532</v>
      </c>
      <c r="B169" t="s">
        <v>533</v>
      </c>
      <c r="D169">
        <v>0</v>
      </c>
      <c r="E169" t="str">
        <f t="shared" si="2"/>
        <v>A2.2.3.4</v>
      </c>
      <c r="F169">
        <f>LEN(NRM_CostX[[#This Row],[Code2]])-LEN(SUBSTITUTE(NRM_CostX[[#This Row],[Code2]],".",""))</f>
        <v>3</v>
      </c>
      <c r="G169" t="str">
        <f ca="1">IF(NRM_CostX[[#This Row],[Category]]=0, NRM_CostX[[#This Row],[Code]] &amp; " " &amp; NRM_CostX[[#This Row],[Description]], OFFSET(NRM_CostX[[#This Row],[Cat1]],-1,0))</f>
        <v>2 SUPERSTRUCTURE</v>
      </c>
      <c r="H169" t="str">
        <f ca="1">IF(NRM_CostX[[#This Row],[Category]]=1, NRM_CostX[[#This Row],[Code]] &amp; " " &amp; NRM_CostX[[#This Row],[Description]], IF(NRM_CostX[[#This Row],[Category]] = 0, "", OFFSET(NRM_CostX[[#This Row],[Cat2]],-1,0)))</f>
        <v>2.2 Upper floors</v>
      </c>
      <c r="I169" t="str">
        <f ca="1">IF(NRM_CostX[[#This Row],[Category]]=2, NRM_CostX[[#This Row],[Code]] &amp; " " &amp; NRM_CostX[[#This Row],[Description]], IF(OR(NRM_CostX[[#This Row],[Category]] = 1, NRM_CostX[[#This Row],[Category]] = 0),  "",OFFSET(NRM_CostX[[#This Row],[Cat3]],-1,0)))</f>
        <v>2.2.3 Drainage to balconies</v>
      </c>
      <c r="J169" t="str">
        <f ca="1">IF(NRM_CostX[[#This Row],[Category]]=3, NRM_CostX[[#This Row],[Code]] &amp; " " &amp; NRM_CostX[[#This Row],[Description]], IF(OR(NRM_CostX[[#This Row],[Category]] = 1, NRM_CostX[[#This Row],[Category]] = 0,NRM_CostX[[#This Row],[Category]] = 2 ),  "",OFFSET(NRM_CostX[[#This Row],[Cat4]],-1,0)))</f>
        <v>2.2.3.4 Commissioning of installations.</v>
      </c>
    </row>
    <row r="170" spans="1:10" x14ac:dyDescent="0.35">
      <c r="A170" t="s">
        <v>534</v>
      </c>
      <c r="B170" t="s">
        <v>535</v>
      </c>
      <c r="D170">
        <v>0</v>
      </c>
      <c r="E170" t="str">
        <f t="shared" si="2"/>
        <v>A2.3</v>
      </c>
      <c r="F170">
        <f>LEN(NRM_CostX[[#This Row],[Code2]])-LEN(SUBSTITUTE(NRM_CostX[[#This Row],[Code2]],".",""))</f>
        <v>1</v>
      </c>
      <c r="G170" t="str">
        <f ca="1">IF(NRM_CostX[[#This Row],[Category]]=0, NRM_CostX[[#This Row],[Code]] &amp; " " &amp; NRM_CostX[[#This Row],[Description]], OFFSET(NRM_CostX[[#This Row],[Cat1]],-1,0))</f>
        <v>2 SUPERSTRUCTURE</v>
      </c>
      <c r="H170" t="str">
        <f ca="1">IF(NRM_CostX[[#This Row],[Category]]=1, NRM_CostX[[#This Row],[Code]] &amp; " " &amp; NRM_CostX[[#This Row],[Description]], IF(NRM_CostX[[#This Row],[Category]] = 0, "", OFFSET(NRM_CostX[[#This Row],[Cat2]],-1,0)))</f>
        <v>2.3 Roof</v>
      </c>
      <c r="I170" t="str">
        <f ca="1">IF(NRM_CostX[[#This Row],[Category]]=2, NRM_CostX[[#This Row],[Code]] &amp; " " &amp; NRM_CostX[[#This Row],[Description]], IF(OR(NRM_CostX[[#This Row],[Category]] = 1, NRM_CostX[[#This Row],[Category]] = 0),  "",OFFSET(NRM_CostX[[#This Row],[Cat3]],-1,0)))</f>
        <v/>
      </c>
      <c r="J170" t="str">
        <f ca="1">IF(NRM_CostX[[#This Row],[Category]]=3, NRM_CostX[[#This Row],[Code]] &amp; " " &amp; NRM_CostX[[#This Row],[Description]], IF(OR(NRM_CostX[[#This Row],[Category]] = 1, NRM_CostX[[#This Row],[Category]] = 0,NRM_CostX[[#This Row],[Category]] = 2 ),  "",OFFSET(NRM_CostX[[#This Row],[Cat4]],-1,0)))</f>
        <v/>
      </c>
    </row>
    <row r="171" spans="1:10" x14ac:dyDescent="0.35">
      <c r="A171" t="s">
        <v>536</v>
      </c>
      <c r="B171" t="s">
        <v>537</v>
      </c>
      <c r="D171">
        <v>0</v>
      </c>
      <c r="E171" t="str">
        <f t="shared" si="2"/>
        <v>A2.3.1</v>
      </c>
      <c r="F171">
        <f>LEN(NRM_CostX[[#This Row],[Code2]])-LEN(SUBSTITUTE(NRM_CostX[[#This Row],[Code2]],".",""))</f>
        <v>2</v>
      </c>
      <c r="G171" t="str">
        <f ca="1">IF(NRM_CostX[[#This Row],[Category]]=0, NRM_CostX[[#This Row],[Code]] &amp; " " &amp; NRM_CostX[[#This Row],[Description]], OFFSET(NRM_CostX[[#This Row],[Cat1]],-1,0))</f>
        <v>2 SUPERSTRUCTURE</v>
      </c>
      <c r="H171" t="str">
        <f ca="1">IF(NRM_CostX[[#This Row],[Category]]=1, NRM_CostX[[#This Row],[Code]] &amp; " " &amp; NRM_CostX[[#This Row],[Description]], IF(NRM_CostX[[#This Row],[Category]] = 0, "", OFFSET(NRM_CostX[[#This Row],[Cat2]],-1,0)))</f>
        <v>2.3 Roof</v>
      </c>
      <c r="I171" t="str">
        <f ca="1">IF(NRM_CostX[[#This Row],[Category]]=2, NRM_CostX[[#This Row],[Code]] &amp; " " &amp; NRM_CostX[[#This Row],[Description]], IF(OR(NRM_CostX[[#This Row],[Category]] = 1, NRM_CostX[[#This Row],[Category]] = 0),  "",OFFSET(NRM_CostX[[#This Row],[Cat3]],-1,0)))</f>
        <v>2.3.1 Roof structure</v>
      </c>
      <c r="J171" t="str">
        <f ca="1">IF(NRM_CostX[[#This Row],[Category]]=3, NRM_CostX[[#This Row],[Code]] &amp; " " &amp; NRM_CostX[[#This Row],[Description]], IF(OR(NRM_CostX[[#This Row],[Category]] = 1, NRM_CostX[[#This Row],[Category]] = 0,NRM_CostX[[#This Row],[Category]] = 2 ),  "",OFFSET(NRM_CostX[[#This Row],[Cat4]],-1,0)))</f>
        <v/>
      </c>
    </row>
    <row r="172" spans="1:10" x14ac:dyDescent="0.35">
      <c r="A172" t="s">
        <v>538</v>
      </c>
      <c r="B172" t="s">
        <v>539</v>
      </c>
      <c r="D172">
        <v>0</v>
      </c>
      <c r="E172" t="str">
        <f t="shared" si="2"/>
        <v>A2.3.1.1</v>
      </c>
      <c r="F172">
        <f>LEN(NRM_CostX[[#This Row],[Code2]])-LEN(SUBSTITUTE(NRM_CostX[[#This Row],[Code2]],".",""))</f>
        <v>3</v>
      </c>
      <c r="G172" t="str">
        <f ca="1">IF(NRM_CostX[[#This Row],[Category]]=0, NRM_CostX[[#This Row],[Code]] &amp; " " &amp; NRM_CostX[[#This Row],[Description]], OFFSET(NRM_CostX[[#This Row],[Cat1]],-1,0))</f>
        <v>2 SUPERSTRUCTURE</v>
      </c>
      <c r="H172" t="str">
        <f ca="1">IF(NRM_CostX[[#This Row],[Category]]=1, NRM_CostX[[#This Row],[Code]] &amp; " " &amp; NRM_CostX[[#This Row],[Description]], IF(NRM_CostX[[#This Row],[Category]] = 0, "", OFFSET(NRM_CostX[[#This Row],[Cat2]],-1,0)))</f>
        <v>2.3 Roof</v>
      </c>
      <c r="I172" t="str">
        <f ca="1">IF(NRM_CostX[[#This Row],[Category]]=2, NRM_CostX[[#This Row],[Code]] &amp; " " &amp; NRM_CostX[[#This Row],[Description]], IF(OR(NRM_CostX[[#This Row],[Category]] = 1, NRM_CostX[[#This Row],[Category]] = 0),  "",OFFSET(NRM_CostX[[#This Row],[Cat3]],-1,0)))</f>
        <v>2.3.1 Roof structure</v>
      </c>
      <c r="J172" t="str">
        <f ca="1">IF(NRM_CostX[[#This Row],[Category]]=3, NRM_CostX[[#This Row],[Code]] &amp; " " &amp; NRM_CostX[[#This Row],[Description]], IF(OR(NRM_CostX[[#This Row],[Category]] = 1, NRM_CostX[[#This Row],[Category]] = 0,NRM_CostX[[#This Row],[Category]] = 2 ),  "",OFFSET(NRM_CostX[[#This Row],[Cat4]],-1,0)))</f>
        <v>2.3.1.1 Roof structure - pitched roofs: details, including design loads (kN/m2), spans (m) and angle of pitch (degrees), to be stated.</v>
      </c>
    </row>
    <row r="173" spans="1:10" x14ac:dyDescent="0.35">
      <c r="A173" t="s">
        <v>540</v>
      </c>
      <c r="B173" t="s">
        <v>541</v>
      </c>
      <c r="D173">
        <v>0</v>
      </c>
      <c r="E173" t="str">
        <f t="shared" si="2"/>
        <v>A2.3.1.2</v>
      </c>
      <c r="F173">
        <f>LEN(NRM_CostX[[#This Row],[Code2]])-LEN(SUBSTITUTE(NRM_CostX[[#This Row],[Code2]],".",""))</f>
        <v>3</v>
      </c>
      <c r="G173" t="str">
        <f ca="1">IF(NRM_CostX[[#This Row],[Category]]=0, NRM_CostX[[#This Row],[Code]] &amp; " " &amp; NRM_CostX[[#This Row],[Description]], OFFSET(NRM_CostX[[#This Row],[Cat1]],-1,0))</f>
        <v>2 SUPERSTRUCTURE</v>
      </c>
      <c r="H173" t="str">
        <f ca="1">IF(NRM_CostX[[#This Row],[Category]]=1, NRM_CostX[[#This Row],[Code]] &amp; " " &amp; NRM_CostX[[#This Row],[Description]], IF(NRM_CostX[[#This Row],[Category]] = 0, "", OFFSET(NRM_CostX[[#This Row],[Cat2]],-1,0)))</f>
        <v>2.3 Roof</v>
      </c>
      <c r="I173" t="str">
        <f ca="1">IF(NRM_CostX[[#This Row],[Category]]=2, NRM_CostX[[#This Row],[Code]] &amp; " " &amp; NRM_CostX[[#This Row],[Description]], IF(OR(NRM_CostX[[#This Row],[Category]] = 1, NRM_CostX[[#This Row],[Category]] = 0),  "",OFFSET(NRM_CostX[[#This Row],[Cat3]],-1,0)))</f>
        <v>2.3.1 Roof structure</v>
      </c>
      <c r="J173" t="str">
        <f ca="1">IF(NRM_CostX[[#This Row],[Category]]=3, NRM_CostX[[#This Row],[Code]] &amp; " " &amp; NRM_CostX[[#This Row],[Description]], IF(OR(NRM_CostX[[#This Row],[Category]] = 1, NRM_CostX[[#This Row],[Category]] = 0,NRM_CostX[[#This Row],[Category]] = 2 ),  "",OFFSET(NRM_CostX[[#This Row],[Cat4]],-1,0)))</f>
        <v>2.3.1.2 Extra over roof structure - pitched roofs for forming dormer.</v>
      </c>
    </row>
    <row r="174" spans="1:10" x14ac:dyDescent="0.35">
      <c r="A174" t="s">
        <v>542</v>
      </c>
      <c r="B174" t="s">
        <v>543</v>
      </c>
      <c r="D174">
        <v>0</v>
      </c>
      <c r="E174" t="str">
        <f t="shared" si="2"/>
        <v>A2.3.1.3</v>
      </c>
      <c r="F174">
        <f>LEN(NRM_CostX[[#This Row],[Code2]])-LEN(SUBSTITUTE(NRM_CostX[[#This Row],[Code2]],".",""))</f>
        <v>3</v>
      </c>
      <c r="G174" t="str">
        <f ca="1">IF(NRM_CostX[[#This Row],[Category]]=0, NRM_CostX[[#This Row],[Code]] &amp; " " &amp; NRM_CostX[[#This Row],[Description]], OFFSET(NRM_CostX[[#This Row],[Cat1]],-1,0))</f>
        <v>2 SUPERSTRUCTURE</v>
      </c>
      <c r="H174" t="str">
        <f ca="1">IF(NRM_CostX[[#This Row],[Category]]=1, NRM_CostX[[#This Row],[Code]] &amp; " " &amp; NRM_CostX[[#This Row],[Description]], IF(NRM_CostX[[#This Row],[Category]] = 0, "", OFFSET(NRM_CostX[[#This Row],[Cat2]],-1,0)))</f>
        <v>2.3 Roof</v>
      </c>
      <c r="I174" t="str">
        <f ca="1">IF(NRM_CostX[[#This Row],[Category]]=2, NRM_CostX[[#This Row],[Code]] &amp; " " &amp; NRM_CostX[[#This Row],[Description]], IF(OR(NRM_CostX[[#This Row],[Category]] = 1, NRM_CostX[[#This Row],[Category]] = 0),  "",OFFSET(NRM_CostX[[#This Row],[Cat3]],-1,0)))</f>
        <v>2.3.1 Roof structure</v>
      </c>
      <c r="J174" t="str">
        <f ca="1">IF(NRM_CostX[[#This Row],[Category]]=3, NRM_CostX[[#This Row],[Code]] &amp; " " &amp; NRM_CostX[[#This Row],[Description]], IF(OR(NRM_CostX[[#This Row],[Category]] = 1, NRM_CostX[[#This Row],[Category]] = 0,NRM_CostX[[#This Row],[Category]] = 2 ),  "",OFFSET(NRM_CostX[[#This Row],[Cat4]],-1,0)))</f>
        <v>2.3.1.3 Prefabricated dormers: details to be stated.</v>
      </c>
    </row>
    <row r="175" spans="1:10" x14ac:dyDescent="0.35">
      <c r="A175" t="s">
        <v>544</v>
      </c>
      <c r="B175" t="s">
        <v>545</v>
      </c>
      <c r="D175">
        <v>0</v>
      </c>
      <c r="E175" t="str">
        <f t="shared" si="2"/>
        <v>A2.3.1.4</v>
      </c>
      <c r="F175">
        <f>LEN(NRM_CostX[[#This Row],[Code2]])-LEN(SUBSTITUTE(NRM_CostX[[#This Row],[Code2]],".",""))</f>
        <v>3</v>
      </c>
      <c r="G175" t="str">
        <f ca="1">IF(NRM_CostX[[#This Row],[Category]]=0, NRM_CostX[[#This Row],[Code]] &amp; " " &amp; NRM_CostX[[#This Row],[Description]], OFFSET(NRM_CostX[[#This Row],[Cat1]],-1,0))</f>
        <v>2 SUPERSTRUCTURE</v>
      </c>
      <c r="H175" t="str">
        <f ca="1">IF(NRM_CostX[[#This Row],[Category]]=1, NRM_CostX[[#This Row],[Code]] &amp; " " &amp; NRM_CostX[[#This Row],[Description]], IF(NRM_CostX[[#This Row],[Category]] = 0, "", OFFSET(NRM_CostX[[#This Row],[Cat2]],-1,0)))</f>
        <v>2.3 Roof</v>
      </c>
      <c r="I175" t="str">
        <f ca="1">IF(NRM_CostX[[#This Row],[Category]]=2, NRM_CostX[[#This Row],[Code]] &amp; " " &amp; NRM_CostX[[#This Row],[Description]], IF(OR(NRM_CostX[[#This Row],[Category]] = 1, NRM_CostX[[#This Row],[Category]] = 0),  "",OFFSET(NRM_CostX[[#This Row],[Cat3]],-1,0)))</f>
        <v>2.3.1 Roof structure</v>
      </c>
      <c r="J175" t="str">
        <f ca="1">IF(NRM_CostX[[#This Row],[Category]]=3, NRM_CostX[[#This Row],[Code]] &amp; " " &amp; NRM_CostX[[#This Row],[Description]], IF(OR(NRM_CostX[[#This Row],[Category]] = 1, NRM_CostX[[#This Row],[Category]] = 0,NRM_CostX[[#This Row],[Category]] = 2 ),  "",OFFSET(NRM_CostX[[#This Row],[Cat4]],-1,0)))</f>
        <v>2.3.1.4 Roof structure - flat roofs: details, including design loads (kN/m2) and spans (m), to be stated.</v>
      </c>
    </row>
    <row r="176" spans="1:10" x14ac:dyDescent="0.35">
      <c r="A176" t="s">
        <v>546</v>
      </c>
      <c r="B176" t="s">
        <v>547</v>
      </c>
      <c r="D176">
        <v>0</v>
      </c>
      <c r="E176" t="str">
        <f t="shared" si="2"/>
        <v>A2.3.2</v>
      </c>
      <c r="F176">
        <f>LEN(NRM_CostX[[#This Row],[Code2]])-LEN(SUBSTITUTE(NRM_CostX[[#This Row],[Code2]],".",""))</f>
        <v>2</v>
      </c>
      <c r="G176" t="str">
        <f ca="1">IF(NRM_CostX[[#This Row],[Category]]=0, NRM_CostX[[#This Row],[Code]] &amp; " " &amp; NRM_CostX[[#This Row],[Description]], OFFSET(NRM_CostX[[#This Row],[Cat1]],-1,0))</f>
        <v>2 SUPERSTRUCTURE</v>
      </c>
      <c r="H176" t="str">
        <f ca="1">IF(NRM_CostX[[#This Row],[Category]]=1, NRM_CostX[[#This Row],[Code]] &amp; " " &amp; NRM_CostX[[#This Row],[Description]], IF(NRM_CostX[[#This Row],[Category]] = 0, "", OFFSET(NRM_CostX[[#This Row],[Cat2]],-1,0)))</f>
        <v>2.3 Roof</v>
      </c>
      <c r="I176" t="str">
        <f ca="1">IF(NRM_CostX[[#This Row],[Category]]=2, NRM_CostX[[#This Row],[Code]] &amp; " " &amp; NRM_CostX[[#This Row],[Description]], IF(OR(NRM_CostX[[#This Row],[Category]] = 1, NRM_CostX[[#This Row],[Category]] = 0),  "",OFFSET(NRM_CostX[[#This Row],[Cat3]],-1,0)))</f>
        <v>2.3.2 Roof coverings</v>
      </c>
      <c r="J176" t="str">
        <f ca="1">IF(NRM_CostX[[#This Row],[Category]]=3, NRM_CostX[[#This Row],[Code]] &amp; " " &amp; NRM_CostX[[#This Row],[Description]], IF(OR(NRM_CostX[[#This Row],[Category]] = 1, NRM_CostX[[#This Row],[Category]] = 0,NRM_CostX[[#This Row],[Category]] = 2 ),  "",OFFSET(NRM_CostX[[#This Row],[Cat4]],-1,0)))</f>
        <v/>
      </c>
    </row>
    <row r="177" spans="1:10" x14ac:dyDescent="0.35">
      <c r="A177" t="s">
        <v>548</v>
      </c>
      <c r="B177" t="s">
        <v>549</v>
      </c>
      <c r="C177">
        <v>20000</v>
      </c>
      <c r="D177">
        <v>18374</v>
      </c>
      <c r="E177" t="str">
        <f t="shared" si="2"/>
        <v>A2.3.2.1</v>
      </c>
      <c r="F177">
        <f>LEN(NRM_CostX[[#This Row],[Code2]])-LEN(SUBSTITUTE(NRM_CostX[[#This Row],[Code2]],".",""))</f>
        <v>3</v>
      </c>
      <c r="G177" t="str">
        <f ca="1">IF(NRM_CostX[[#This Row],[Category]]=0, NRM_CostX[[#This Row],[Code]] &amp; " " &amp; NRM_CostX[[#This Row],[Description]], OFFSET(NRM_CostX[[#This Row],[Cat1]],-1,0))</f>
        <v>2 SUPERSTRUCTURE</v>
      </c>
      <c r="H177" t="str">
        <f ca="1">IF(NRM_CostX[[#This Row],[Category]]=1, NRM_CostX[[#This Row],[Code]] &amp; " " &amp; NRM_CostX[[#This Row],[Description]], IF(NRM_CostX[[#This Row],[Category]] = 0, "", OFFSET(NRM_CostX[[#This Row],[Cat2]],-1,0)))</f>
        <v>2.3 Roof</v>
      </c>
      <c r="I177" t="str">
        <f ca="1">IF(NRM_CostX[[#This Row],[Category]]=2, NRM_CostX[[#This Row],[Code]] &amp; " " &amp; NRM_CostX[[#This Row],[Description]], IF(OR(NRM_CostX[[#This Row],[Category]] = 1, NRM_CostX[[#This Row],[Category]] = 0),  "",OFFSET(NRM_CostX[[#This Row],[Cat3]],-1,0)))</f>
        <v>2.3.2 Roof coverings</v>
      </c>
      <c r="J177"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78" spans="1:10" x14ac:dyDescent="0.35">
      <c r="A178" t="s">
        <v>548</v>
      </c>
      <c r="B178" t="s">
        <v>549</v>
      </c>
      <c r="C178">
        <v>20000</v>
      </c>
      <c r="D178">
        <v>19738</v>
      </c>
      <c r="E178" t="str">
        <f t="shared" si="2"/>
        <v>A2.3.2.1</v>
      </c>
      <c r="F178">
        <f>LEN(NRM_CostX[[#This Row],[Code2]])-LEN(SUBSTITUTE(NRM_CostX[[#This Row],[Code2]],".",""))</f>
        <v>3</v>
      </c>
      <c r="G178" t="str">
        <f ca="1">IF(NRM_CostX[[#This Row],[Category]]=0, NRM_CostX[[#This Row],[Code]] &amp; " " &amp; NRM_CostX[[#This Row],[Description]], OFFSET(NRM_CostX[[#This Row],[Cat1]],-1,0))</f>
        <v>2 SUPERSTRUCTURE</v>
      </c>
      <c r="H178" t="str">
        <f ca="1">IF(NRM_CostX[[#This Row],[Category]]=1, NRM_CostX[[#This Row],[Code]] &amp; " " &amp; NRM_CostX[[#This Row],[Description]], IF(NRM_CostX[[#This Row],[Category]] = 0, "", OFFSET(NRM_CostX[[#This Row],[Cat2]],-1,0)))</f>
        <v>2.3 Roof</v>
      </c>
      <c r="I178" t="str">
        <f ca="1">IF(NRM_CostX[[#This Row],[Category]]=2, NRM_CostX[[#This Row],[Code]] &amp; " " &amp; NRM_CostX[[#This Row],[Description]], IF(OR(NRM_CostX[[#This Row],[Category]] = 1, NRM_CostX[[#This Row],[Category]] = 0),  "",OFFSET(NRM_CostX[[#This Row],[Cat3]],-1,0)))</f>
        <v>2.3.2 Roof coverings</v>
      </c>
      <c r="J178"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79" spans="1:10" x14ac:dyDescent="0.35">
      <c r="A179" t="s">
        <v>548</v>
      </c>
      <c r="B179" t="s">
        <v>549</v>
      </c>
      <c r="C179">
        <v>16000</v>
      </c>
      <c r="D179">
        <v>14798</v>
      </c>
      <c r="E179" t="str">
        <f t="shared" si="2"/>
        <v>A2.3.2.1</v>
      </c>
      <c r="F179">
        <f>LEN(NRM_CostX[[#This Row],[Code2]])-LEN(SUBSTITUTE(NRM_CostX[[#This Row],[Code2]],".",""))</f>
        <v>3</v>
      </c>
      <c r="G179" t="str">
        <f ca="1">IF(NRM_CostX[[#This Row],[Category]]=0, NRM_CostX[[#This Row],[Code]] &amp; " " &amp; NRM_CostX[[#This Row],[Description]], OFFSET(NRM_CostX[[#This Row],[Cat1]],-1,0))</f>
        <v>2 SUPERSTRUCTURE</v>
      </c>
      <c r="H179" t="str">
        <f ca="1">IF(NRM_CostX[[#This Row],[Category]]=1, NRM_CostX[[#This Row],[Code]] &amp; " " &amp; NRM_CostX[[#This Row],[Description]], IF(NRM_CostX[[#This Row],[Category]] = 0, "", OFFSET(NRM_CostX[[#This Row],[Cat2]],-1,0)))</f>
        <v>2.3 Roof</v>
      </c>
      <c r="I179" t="str">
        <f ca="1">IF(NRM_CostX[[#This Row],[Category]]=2, NRM_CostX[[#This Row],[Code]] &amp; " " &amp; NRM_CostX[[#This Row],[Description]], IF(OR(NRM_CostX[[#This Row],[Category]] = 1, NRM_CostX[[#This Row],[Category]] = 0),  "",OFFSET(NRM_CostX[[#This Row],[Cat3]],-1,0)))</f>
        <v>2.3.2 Roof coverings</v>
      </c>
      <c r="J179"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80" spans="1:10" x14ac:dyDescent="0.35">
      <c r="A180" t="s">
        <v>548</v>
      </c>
      <c r="B180" t="s">
        <v>549</v>
      </c>
      <c r="C180">
        <v>25000</v>
      </c>
      <c r="D180">
        <v>26014</v>
      </c>
      <c r="E180" t="str">
        <f t="shared" si="2"/>
        <v>A2.3.2.1</v>
      </c>
      <c r="F180">
        <f>LEN(NRM_CostX[[#This Row],[Code2]])-LEN(SUBSTITUTE(NRM_CostX[[#This Row],[Code2]],".",""))</f>
        <v>3</v>
      </c>
      <c r="G180" t="str">
        <f ca="1">IF(NRM_CostX[[#This Row],[Category]]=0, NRM_CostX[[#This Row],[Code]] &amp; " " &amp; NRM_CostX[[#This Row],[Description]], OFFSET(NRM_CostX[[#This Row],[Cat1]],-1,0))</f>
        <v>2 SUPERSTRUCTURE</v>
      </c>
      <c r="H180" t="str">
        <f ca="1">IF(NRM_CostX[[#This Row],[Category]]=1, NRM_CostX[[#This Row],[Code]] &amp; " " &amp; NRM_CostX[[#This Row],[Description]], IF(NRM_CostX[[#This Row],[Category]] = 0, "", OFFSET(NRM_CostX[[#This Row],[Cat2]],-1,0)))</f>
        <v>2.3 Roof</v>
      </c>
      <c r="I180" t="str">
        <f ca="1">IF(NRM_CostX[[#This Row],[Category]]=2, NRM_CostX[[#This Row],[Code]] &amp; " " &amp; NRM_CostX[[#This Row],[Description]], IF(OR(NRM_CostX[[#This Row],[Category]] = 1, NRM_CostX[[#This Row],[Category]] = 0),  "",OFFSET(NRM_CostX[[#This Row],[Cat3]],-1,0)))</f>
        <v>2.3.2 Roof coverings</v>
      </c>
      <c r="J180"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81" spans="1:10" x14ac:dyDescent="0.35">
      <c r="A181" t="s">
        <v>548</v>
      </c>
      <c r="B181" t="s">
        <v>549</v>
      </c>
      <c r="C181">
        <v>16000</v>
      </c>
      <c r="D181">
        <v>16574</v>
      </c>
      <c r="E181" t="str">
        <f t="shared" si="2"/>
        <v>A2.3.2.1</v>
      </c>
      <c r="F181">
        <f>LEN(NRM_CostX[[#This Row],[Code2]])-LEN(SUBSTITUTE(NRM_CostX[[#This Row],[Code2]],".",""))</f>
        <v>3</v>
      </c>
      <c r="G181" t="str">
        <f ca="1">IF(NRM_CostX[[#This Row],[Category]]=0, NRM_CostX[[#This Row],[Code]] &amp; " " &amp; NRM_CostX[[#This Row],[Description]], OFFSET(NRM_CostX[[#This Row],[Cat1]],-1,0))</f>
        <v>2 SUPERSTRUCTURE</v>
      </c>
      <c r="H181" t="str">
        <f ca="1">IF(NRM_CostX[[#This Row],[Category]]=1, NRM_CostX[[#This Row],[Code]] &amp; " " &amp; NRM_CostX[[#This Row],[Description]], IF(NRM_CostX[[#This Row],[Category]] = 0, "", OFFSET(NRM_CostX[[#This Row],[Cat2]],-1,0)))</f>
        <v>2.3 Roof</v>
      </c>
      <c r="I181" t="str">
        <f ca="1">IF(NRM_CostX[[#This Row],[Category]]=2, NRM_CostX[[#This Row],[Code]] &amp; " " &amp; NRM_CostX[[#This Row],[Description]], IF(OR(NRM_CostX[[#This Row],[Category]] = 1, NRM_CostX[[#This Row],[Category]] = 0),  "",OFFSET(NRM_CostX[[#This Row],[Cat3]],-1,0)))</f>
        <v>2.3.2 Roof coverings</v>
      </c>
      <c r="J181"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82" spans="1:10" x14ac:dyDescent="0.35">
      <c r="A182" t="s">
        <v>550</v>
      </c>
      <c r="B182" t="s">
        <v>551</v>
      </c>
      <c r="D182">
        <v>0</v>
      </c>
      <c r="E182" t="str">
        <f t="shared" si="2"/>
        <v>A2.3.2.2</v>
      </c>
      <c r="F182">
        <f>LEN(NRM_CostX[[#This Row],[Code2]])-LEN(SUBSTITUTE(NRM_CostX[[#This Row],[Code2]],".",""))</f>
        <v>3</v>
      </c>
      <c r="G182" t="str">
        <f ca="1">IF(NRM_CostX[[#This Row],[Category]]=0, NRM_CostX[[#This Row],[Code]] &amp; " " &amp; NRM_CostX[[#This Row],[Description]], OFFSET(NRM_CostX[[#This Row],[Cat1]],-1,0))</f>
        <v>2 SUPERSTRUCTURE</v>
      </c>
      <c r="H182" t="str">
        <f ca="1">IF(NRM_CostX[[#This Row],[Category]]=1, NRM_CostX[[#This Row],[Code]] &amp; " " &amp; NRM_CostX[[#This Row],[Description]], IF(NRM_CostX[[#This Row],[Category]] = 0, "", OFFSET(NRM_CostX[[#This Row],[Cat2]],-1,0)))</f>
        <v>2.3 Roof</v>
      </c>
      <c r="I182" t="str">
        <f ca="1">IF(NRM_CostX[[#This Row],[Category]]=2, NRM_CostX[[#This Row],[Code]] &amp; " " &amp; NRM_CostX[[#This Row],[Description]], IF(OR(NRM_CostX[[#This Row],[Category]] = 1, NRM_CostX[[#This Row],[Category]] = 0),  "",OFFSET(NRM_CostX[[#This Row],[Cat3]],-1,0)))</f>
        <v>2.3.2 Roof coverings</v>
      </c>
      <c r="J182" t="str">
        <f ca="1">IF(NRM_CostX[[#This Row],[Category]]=3, NRM_CostX[[#This Row],[Code]] &amp; " " &amp; NRM_CostX[[#This Row],[Description]], IF(OR(NRM_CostX[[#This Row],[Category]] = 1, NRM_CostX[[#This Row],[Category]] = 0,NRM_CostX[[#This Row],[Category]] = 2 ),  "",OFFSET(NRM_CostX[[#This Row],[Cat4]],-1,0)))</f>
        <v>2.3.2.2 Extra over roof coverings for coverings to dormers, including cladding to dormer cheeks.</v>
      </c>
    </row>
    <row r="183" spans="1:10" x14ac:dyDescent="0.35">
      <c r="A183" t="s">
        <v>552</v>
      </c>
      <c r="B183" t="s">
        <v>553</v>
      </c>
      <c r="D183">
        <v>0</v>
      </c>
      <c r="E183" t="str">
        <f t="shared" si="2"/>
        <v>A2.3.2.3</v>
      </c>
      <c r="F183">
        <f>LEN(NRM_CostX[[#This Row],[Code2]])-LEN(SUBSTITUTE(NRM_CostX[[#This Row],[Code2]],".",""))</f>
        <v>3</v>
      </c>
      <c r="G183" t="str">
        <f ca="1">IF(NRM_CostX[[#This Row],[Category]]=0, NRM_CostX[[#This Row],[Code]] &amp; " " &amp; NRM_CostX[[#This Row],[Description]], OFFSET(NRM_CostX[[#This Row],[Cat1]],-1,0))</f>
        <v>2 SUPERSTRUCTURE</v>
      </c>
      <c r="H183" t="str">
        <f ca="1">IF(NRM_CostX[[#This Row],[Category]]=1, NRM_CostX[[#This Row],[Code]] &amp; " " &amp; NRM_CostX[[#This Row],[Description]], IF(NRM_CostX[[#This Row],[Category]] = 0, "", OFFSET(NRM_CostX[[#This Row],[Cat2]],-1,0)))</f>
        <v>2.3 Roof</v>
      </c>
      <c r="I183" t="str">
        <f ca="1">IF(NRM_CostX[[#This Row],[Category]]=2, NRM_CostX[[#This Row],[Code]] &amp; " " &amp; NRM_CostX[[#This Row],[Description]], IF(OR(NRM_CostX[[#This Row],[Category]] = 1, NRM_CostX[[#This Row],[Category]] = 0),  "",OFFSET(NRM_CostX[[#This Row],[Cat3]],-1,0)))</f>
        <v>2.3.2 Roof coverings</v>
      </c>
      <c r="J183" t="str">
        <f ca="1">IF(NRM_CostX[[#This Row],[Category]]=3, NRM_CostX[[#This Row],[Code]] &amp; " " &amp; NRM_CostX[[#This Row],[Description]], IF(OR(NRM_CostX[[#This Row],[Category]] = 1, NRM_CostX[[#This Row],[Category]] = 0,NRM_CostX[[#This Row],[Category]] = 2 ),  "",OFFSET(NRM_CostX[[#This Row],[Cat4]],-1,0)))</f>
        <v>2.3.2.3 Eaves, verge treatment to pitched roofs: details to be stated.</v>
      </c>
    </row>
    <row r="184" spans="1:10" x14ac:dyDescent="0.35">
      <c r="A184" t="s">
        <v>554</v>
      </c>
      <c r="B184" t="s">
        <v>555</v>
      </c>
      <c r="D184">
        <v>0</v>
      </c>
      <c r="E184" t="str">
        <f t="shared" si="2"/>
        <v>A2.3.2.4</v>
      </c>
      <c r="F184">
        <f>LEN(NRM_CostX[[#This Row],[Code2]])-LEN(SUBSTITUTE(NRM_CostX[[#This Row],[Code2]],".",""))</f>
        <v>3</v>
      </c>
      <c r="G184" t="str">
        <f ca="1">IF(NRM_CostX[[#This Row],[Category]]=0, NRM_CostX[[#This Row],[Code]] &amp; " " &amp; NRM_CostX[[#This Row],[Description]], OFFSET(NRM_CostX[[#This Row],[Cat1]],-1,0))</f>
        <v>2 SUPERSTRUCTURE</v>
      </c>
      <c r="H184" t="str">
        <f ca="1">IF(NRM_CostX[[#This Row],[Category]]=1, NRM_CostX[[#This Row],[Code]] &amp; " " &amp; NRM_CostX[[#This Row],[Description]], IF(NRM_CostX[[#This Row],[Category]] = 0, "", OFFSET(NRM_CostX[[#This Row],[Cat2]],-1,0)))</f>
        <v>2.3 Roof</v>
      </c>
      <c r="I184" t="str">
        <f ca="1">IF(NRM_CostX[[#This Row],[Category]]=2, NRM_CostX[[#This Row],[Code]] &amp; " " &amp; NRM_CostX[[#This Row],[Description]], IF(OR(NRM_CostX[[#This Row],[Category]] = 1, NRM_CostX[[#This Row],[Category]] = 0),  "",OFFSET(NRM_CostX[[#This Row],[Cat3]],-1,0)))</f>
        <v>2.3.2 Roof coverings</v>
      </c>
      <c r="J184" t="str">
        <f ca="1">IF(NRM_CostX[[#This Row],[Category]]=3, NRM_CostX[[#This Row],[Code]] &amp; " " &amp; NRM_CostX[[#This Row],[Description]], IF(OR(NRM_CostX[[#This Row],[Category]] = 1, NRM_CostX[[#This Row],[Category]] = 0,NRM_CostX[[#This Row],[Category]] = 2 ),  "",OFFSET(NRM_CostX[[#This Row],[Cat4]],-1,0)))</f>
        <v>2.3.2.4 Edge treatment to flat roofs: details stated.</v>
      </c>
    </row>
    <row r="185" spans="1:10" x14ac:dyDescent="0.35">
      <c r="A185" t="s">
        <v>556</v>
      </c>
      <c r="B185" t="s">
        <v>557</v>
      </c>
      <c r="D185">
        <v>0</v>
      </c>
      <c r="E185" t="str">
        <f t="shared" si="2"/>
        <v>A2.3.2.5</v>
      </c>
      <c r="F185">
        <f>LEN(NRM_CostX[[#This Row],[Code2]])-LEN(SUBSTITUTE(NRM_CostX[[#This Row],[Code2]],".",""))</f>
        <v>3</v>
      </c>
      <c r="G185" t="str">
        <f ca="1">IF(NRM_CostX[[#This Row],[Category]]=0, NRM_CostX[[#This Row],[Code]] &amp; " " &amp; NRM_CostX[[#This Row],[Description]], OFFSET(NRM_CostX[[#This Row],[Cat1]],-1,0))</f>
        <v>2 SUPERSTRUCTURE</v>
      </c>
      <c r="H185" t="str">
        <f ca="1">IF(NRM_CostX[[#This Row],[Category]]=1, NRM_CostX[[#This Row],[Code]] &amp; " " &amp; NRM_CostX[[#This Row],[Description]], IF(NRM_CostX[[#This Row],[Category]] = 0, "", OFFSET(NRM_CostX[[#This Row],[Cat2]],-1,0)))</f>
        <v>2.3 Roof</v>
      </c>
      <c r="I185" t="str">
        <f ca="1">IF(NRM_CostX[[#This Row],[Category]]=2, NRM_CostX[[#This Row],[Code]] &amp; " " &amp; NRM_CostX[[#This Row],[Description]], IF(OR(NRM_CostX[[#This Row],[Category]] = 1, NRM_CostX[[#This Row],[Category]] = 0),  "",OFFSET(NRM_CostX[[#This Row],[Cat3]],-1,0)))</f>
        <v>2.3.2 Roof coverings</v>
      </c>
      <c r="J185" t="str">
        <f ca="1">IF(NRM_CostX[[#This Row],[Category]]=3, NRM_CostX[[#This Row],[Code]] &amp; " " &amp; NRM_CostX[[#This Row],[Description]], IF(OR(NRM_CostX[[#This Row],[Category]] = 1, NRM_CostX[[#This Row],[Category]] = 0,NRM_CostX[[#This Row],[Category]] = 2 ),  "",OFFSET(NRM_CostX[[#This Row],[Cat4]],-1,0)))</f>
        <v>2.3.2.5 Flashings: details to be stated.</v>
      </c>
    </row>
    <row r="186" spans="1:10" x14ac:dyDescent="0.35">
      <c r="A186" t="s">
        <v>558</v>
      </c>
      <c r="B186" t="s">
        <v>559</v>
      </c>
      <c r="D186">
        <v>0</v>
      </c>
      <c r="E186" t="str">
        <f t="shared" si="2"/>
        <v>A2.3.3</v>
      </c>
      <c r="F186">
        <f>LEN(NRM_CostX[[#This Row],[Code2]])-LEN(SUBSTITUTE(NRM_CostX[[#This Row],[Code2]],".",""))</f>
        <v>2</v>
      </c>
      <c r="G186" t="str">
        <f ca="1">IF(NRM_CostX[[#This Row],[Category]]=0, NRM_CostX[[#This Row],[Code]] &amp; " " &amp; NRM_CostX[[#This Row],[Description]], OFFSET(NRM_CostX[[#This Row],[Cat1]],-1,0))</f>
        <v>2 SUPERSTRUCTURE</v>
      </c>
      <c r="H186" t="str">
        <f ca="1">IF(NRM_CostX[[#This Row],[Category]]=1, NRM_CostX[[#This Row],[Code]] &amp; " " &amp; NRM_CostX[[#This Row],[Description]], IF(NRM_CostX[[#This Row],[Category]] = 0, "", OFFSET(NRM_CostX[[#This Row],[Cat2]],-1,0)))</f>
        <v>2.3 Roof</v>
      </c>
      <c r="I186" t="str">
        <f ca="1">IF(NRM_CostX[[#This Row],[Category]]=2, NRM_CostX[[#This Row],[Code]] &amp; " " &amp; NRM_CostX[[#This Row],[Description]], IF(OR(NRM_CostX[[#This Row],[Category]] = 1, NRM_CostX[[#This Row],[Category]] = 0),  "",OFFSET(NRM_CostX[[#This Row],[Cat3]],-1,0)))</f>
        <v>2.3.3 Specialist roof systems</v>
      </c>
      <c r="J186" t="str">
        <f ca="1">IF(NRM_CostX[[#This Row],[Category]]=3, NRM_CostX[[#This Row],[Code]] &amp; " " &amp; NRM_CostX[[#This Row],[Description]], IF(OR(NRM_CostX[[#This Row],[Category]] = 1, NRM_CostX[[#This Row],[Category]] = 0,NRM_CostX[[#This Row],[Category]] = 2 ),  "",OFFSET(NRM_CostX[[#This Row],[Cat4]],-1,0)))</f>
        <v/>
      </c>
    </row>
    <row r="187" spans="1:10" x14ac:dyDescent="0.35">
      <c r="A187" t="s">
        <v>560</v>
      </c>
      <c r="B187" t="s">
        <v>561</v>
      </c>
      <c r="D187">
        <v>0</v>
      </c>
      <c r="E187" t="str">
        <f t="shared" si="2"/>
        <v>A2.3.3.1</v>
      </c>
      <c r="F187">
        <f>LEN(NRM_CostX[[#This Row],[Code2]])-LEN(SUBSTITUTE(NRM_CostX[[#This Row],[Code2]],".",""))</f>
        <v>3</v>
      </c>
      <c r="G187" t="str">
        <f ca="1">IF(NRM_CostX[[#This Row],[Category]]=0, NRM_CostX[[#This Row],[Code]] &amp; " " &amp; NRM_CostX[[#This Row],[Description]], OFFSET(NRM_CostX[[#This Row],[Cat1]],-1,0))</f>
        <v>2 SUPERSTRUCTURE</v>
      </c>
      <c r="H187" t="str">
        <f ca="1">IF(NRM_CostX[[#This Row],[Category]]=1, NRM_CostX[[#This Row],[Code]] &amp; " " &amp; NRM_CostX[[#This Row],[Description]], IF(NRM_CostX[[#This Row],[Category]] = 0, "", OFFSET(NRM_CostX[[#This Row],[Cat2]],-1,0)))</f>
        <v>2.3 Roof</v>
      </c>
      <c r="I187" t="str">
        <f ca="1">IF(NRM_CostX[[#This Row],[Category]]=2, NRM_CostX[[#This Row],[Code]] &amp; " " &amp; NRM_CostX[[#This Row],[Description]], IF(OR(NRM_CostX[[#This Row],[Category]] = 1, NRM_CostX[[#This Row],[Category]] = 0),  "",OFFSET(NRM_CostX[[#This Row],[Cat3]],-1,0)))</f>
        <v>2.3.3 Specialist roof systems</v>
      </c>
      <c r="J187" t="str">
        <f ca="1">IF(NRM_CostX[[#This Row],[Category]]=3, NRM_CostX[[#This Row],[Code]] &amp; " " &amp; NRM_CostX[[#This Row],[Description]], IF(OR(NRM_CostX[[#This Row],[Category]] = 1, NRM_CostX[[#This Row],[Category]] = 0,NRM_CostX[[#This Row],[Category]] = 2 ),  "",OFFSET(NRM_CostX[[#This Row],[Cat4]],-1,0)))</f>
        <v>2.3.3.1 Specialist roof systems: details to be stated.</v>
      </c>
    </row>
    <row r="188" spans="1:10" x14ac:dyDescent="0.35">
      <c r="A188" t="s">
        <v>562</v>
      </c>
      <c r="B188" t="s">
        <v>563</v>
      </c>
      <c r="D188">
        <v>0</v>
      </c>
      <c r="E188" t="str">
        <f t="shared" si="2"/>
        <v>A2.3.4</v>
      </c>
      <c r="F188">
        <f>LEN(NRM_CostX[[#This Row],[Code2]])-LEN(SUBSTITUTE(NRM_CostX[[#This Row],[Code2]],".",""))</f>
        <v>2</v>
      </c>
      <c r="G188" t="str">
        <f ca="1">IF(NRM_CostX[[#This Row],[Category]]=0, NRM_CostX[[#This Row],[Code]] &amp; " " &amp; NRM_CostX[[#This Row],[Description]], OFFSET(NRM_CostX[[#This Row],[Cat1]],-1,0))</f>
        <v>2 SUPERSTRUCTURE</v>
      </c>
      <c r="H188" t="str">
        <f ca="1">IF(NRM_CostX[[#This Row],[Category]]=1, NRM_CostX[[#This Row],[Code]] &amp; " " &amp; NRM_CostX[[#This Row],[Description]], IF(NRM_CostX[[#This Row],[Category]] = 0, "", OFFSET(NRM_CostX[[#This Row],[Cat2]],-1,0)))</f>
        <v>2.3 Roof</v>
      </c>
      <c r="I188" t="str">
        <f ca="1">IF(NRM_CostX[[#This Row],[Category]]=2, NRM_CostX[[#This Row],[Code]] &amp; " " &amp; NRM_CostX[[#This Row],[Description]], IF(OR(NRM_CostX[[#This Row],[Category]] = 1, NRM_CostX[[#This Row],[Category]] = 0),  "",OFFSET(NRM_CostX[[#This Row],[Cat3]],-1,0)))</f>
        <v>2.3.4 Roof drainage</v>
      </c>
      <c r="J188" t="str">
        <f ca="1">IF(NRM_CostX[[#This Row],[Category]]=3, NRM_CostX[[#This Row],[Code]] &amp; " " &amp; NRM_CostX[[#This Row],[Description]], IF(OR(NRM_CostX[[#This Row],[Category]] = 1, NRM_CostX[[#This Row],[Category]] = 0,NRM_CostX[[#This Row],[Category]] = 2 ),  "",OFFSET(NRM_CostX[[#This Row],[Cat4]],-1,0)))</f>
        <v/>
      </c>
    </row>
    <row r="189" spans="1:10" x14ac:dyDescent="0.35">
      <c r="A189" t="s">
        <v>564</v>
      </c>
      <c r="B189" t="s">
        <v>565</v>
      </c>
      <c r="C189">
        <v>4000</v>
      </c>
      <c r="D189">
        <v>3865</v>
      </c>
      <c r="E189" t="str">
        <f t="shared" si="2"/>
        <v>A2.3.4.1</v>
      </c>
      <c r="F189">
        <f>LEN(NRM_CostX[[#This Row],[Code2]])-LEN(SUBSTITUTE(NRM_CostX[[#This Row],[Code2]],".",""))</f>
        <v>3</v>
      </c>
      <c r="G189" t="str">
        <f ca="1">IF(NRM_CostX[[#This Row],[Category]]=0, NRM_CostX[[#This Row],[Code]] &amp; " " &amp; NRM_CostX[[#This Row],[Description]], OFFSET(NRM_CostX[[#This Row],[Cat1]],-1,0))</f>
        <v>2 SUPERSTRUCTURE</v>
      </c>
      <c r="H189" t="str">
        <f ca="1">IF(NRM_CostX[[#This Row],[Category]]=1, NRM_CostX[[#This Row],[Code]] &amp; " " &amp; NRM_CostX[[#This Row],[Description]], IF(NRM_CostX[[#This Row],[Category]] = 0, "", OFFSET(NRM_CostX[[#This Row],[Cat2]],-1,0)))</f>
        <v>2.3 Roof</v>
      </c>
      <c r="I189" t="str">
        <f ca="1">IF(NRM_CostX[[#This Row],[Category]]=2, NRM_CostX[[#This Row],[Code]] &amp; " " &amp; NRM_CostX[[#This Row],[Description]], IF(OR(NRM_CostX[[#This Row],[Category]] = 1, NRM_CostX[[#This Row],[Category]] = 0),  "",OFFSET(NRM_CostX[[#This Row],[Cat3]],-1,0)))</f>
        <v>2.3.4 Roof drainage</v>
      </c>
      <c r="J189" t="str">
        <f ca="1">IF(NRM_CostX[[#This Row],[Category]]=3, NRM_CostX[[#This Row],[Code]] &amp; " " &amp; NRM_CostX[[#This Row],[Description]], IF(OR(NRM_CostX[[#This Row],[Category]] = 1, NRM_CostX[[#This Row],[Category]] = 0,NRM_CostX[[#This Row],[Category]] = 2 ),  "",OFFSET(NRM_CostX[[#This Row],[Cat4]],-1,0)))</f>
        <v>2.3.4.1 Gutters: details to be stated.</v>
      </c>
    </row>
    <row r="190" spans="1:10" x14ac:dyDescent="0.35">
      <c r="A190" t="s">
        <v>564</v>
      </c>
      <c r="B190" t="s">
        <v>565</v>
      </c>
      <c r="C190">
        <v>8000</v>
      </c>
      <c r="D190">
        <v>8675</v>
      </c>
      <c r="E190" t="str">
        <f t="shared" si="2"/>
        <v>A2.3.4.1</v>
      </c>
      <c r="F190">
        <f>LEN(NRM_CostX[[#This Row],[Code2]])-LEN(SUBSTITUTE(NRM_CostX[[#This Row],[Code2]],".",""))</f>
        <v>3</v>
      </c>
      <c r="G190" t="str">
        <f ca="1">IF(NRM_CostX[[#This Row],[Category]]=0, NRM_CostX[[#This Row],[Code]] &amp; " " &amp; NRM_CostX[[#This Row],[Description]], OFFSET(NRM_CostX[[#This Row],[Cat1]],-1,0))</f>
        <v>2 SUPERSTRUCTURE</v>
      </c>
      <c r="H190" t="str">
        <f ca="1">IF(NRM_CostX[[#This Row],[Category]]=1, NRM_CostX[[#This Row],[Code]] &amp; " " &amp; NRM_CostX[[#This Row],[Description]], IF(NRM_CostX[[#This Row],[Category]] = 0, "", OFFSET(NRM_CostX[[#This Row],[Cat2]],-1,0)))</f>
        <v>2.3 Roof</v>
      </c>
      <c r="I190" t="str">
        <f ca="1">IF(NRM_CostX[[#This Row],[Category]]=2, NRM_CostX[[#This Row],[Code]] &amp; " " &amp; NRM_CostX[[#This Row],[Description]], IF(OR(NRM_CostX[[#This Row],[Category]] = 1, NRM_CostX[[#This Row],[Category]] = 0),  "",OFFSET(NRM_CostX[[#This Row],[Cat3]],-1,0)))</f>
        <v>2.3.4 Roof drainage</v>
      </c>
      <c r="J190" t="str">
        <f ca="1">IF(NRM_CostX[[#This Row],[Category]]=3, NRM_CostX[[#This Row],[Code]] &amp; " " &amp; NRM_CostX[[#This Row],[Description]], IF(OR(NRM_CostX[[#This Row],[Category]] = 1, NRM_CostX[[#This Row],[Category]] = 0,NRM_CostX[[#This Row],[Category]] = 2 ),  "",OFFSET(NRM_CostX[[#This Row],[Cat4]],-1,0)))</f>
        <v>2.3.4.1 Gutters: details to be stated.</v>
      </c>
    </row>
    <row r="191" spans="1:10" x14ac:dyDescent="0.35">
      <c r="A191" t="s">
        <v>564</v>
      </c>
      <c r="B191" t="s">
        <v>565</v>
      </c>
      <c r="C191">
        <v>6400</v>
      </c>
      <c r="D191">
        <v>6595</v>
      </c>
      <c r="E191" t="str">
        <f t="shared" si="2"/>
        <v>A2.3.4.1</v>
      </c>
      <c r="F191">
        <f>LEN(NRM_CostX[[#This Row],[Code2]])-LEN(SUBSTITUTE(NRM_CostX[[#This Row],[Code2]],".",""))</f>
        <v>3</v>
      </c>
      <c r="G191" t="str">
        <f ca="1">IF(NRM_CostX[[#This Row],[Category]]=0, NRM_CostX[[#This Row],[Code]] &amp; " " &amp; NRM_CostX[[#This Row],[Description]], OFFSET(NRM_CostX[[#This Row],[Cat1]],-1,0))</f>
        <v>2 SUPERSTRUCTURE</v>
      </c>
      <c r="H191" t="str">
        <f ca="1">IF(NRM_CostX[[#This Row],[Category]]=1, NRM_CostX[[#This Row],[Code]] &amp; " " &amp; NRM_CostX[[#This Row],[Description]], IF(NRM_CostX[[#This Row],[Category]] = 0, "", OFFSET(NRM_CostX[[#This Row],[Cat2]],-1,0)))</f>
        <v>2.3 Roof</v>
      </c>
      <c r="I191" t="str">
        <f ca="1">IF(NRM_CostX[[#This Row],[Category]]=2, NRM_CostX[[#This Row],[Code]] &amp; " " &amp; NRM_CostX[[#This Row],[Description]], IF(OR(NRM_CostX[[#This Row],[Category]] = 1, NRM_CostX[[#This Row],[Category]] = 0),  "",OFFSET(NRM_CostX[[#This Row],[Cat3]],-1,0)))</f>
        <v>2.3.4 Roof drainage</v>
      </c>
      <c r="J191" t="str">
        <f ca="1">IF(NRM_CostX[[#This Row],[Category]]=3, NRM_CostX[[#This Row],[Code]] &amp; " " &amp; NRM_CostX[[#This Row],[Description]], IF(OR(NRM_CostX[[#This Row],[Category]] = 1, NRM_CostX[[#This Row],[Category]] = 0,NRM_CostX[[#This Row],[Category]] = 2 ),  "",OFFSET(NRM_CostX[[#This Row],[Cat4]],-1,0)))</f>
        <v>2.3.4.1 Gutters: details to be stated.</v>
      </c>
    </row>
    <row r="192" spans="1:10" x14ac:dyDescent="0.35">
      <c r="A192" t="s">
        <v>564</v>
      </c>
      <c r="B192" t="s">
        <v>565</v>
      </c>
      <c r="C192">
        <v>16000</v>
      </c>
      <c r="D192">
        <v>15078</v>
      </c>
      <c r="E192" t="str">
        <f t="shared" si="2"/>
        <v>A2.3.4.1</v>
      </c>
      <c r="F192">
        <f>LEN(NRM_CostX[[#This Row],[Code2]])-LEN(SUBSTITUTE(NRM_CostX[[#This Row],[Code2]],".",""))</f>
        <v>3</v>
      </c>
      <c r="G192" t="str">
        <f ca="1">IF(NRM_CostX[[#This Row],[Category]]=0, NRM_CostX[[#This Row],[Code]] &amp; " " &amp; NRM_CostX[[#This Row],[Description]], OFFSET(NRM_CostX[[#This Row],[Cat1]],-1,0))</f>
        <v>2 SUPERSTRUCTURE</v>
      </c>
      <c r="H192" t="str">
        <f ca="1">IF(NRM_CostX[[#This Row],[Category]]=1, NRM_CostX[[#This Row],[Code]] &amp; " " &amp; NRM_CostX[[#This Row],[Description]], IF(NRM_CostX[[#This Row],[Category]] = 0, "", OFFSET(NRM_CostX[[#This Row],[Cat2]],-1,0)))</f>
        <v>2.3 Roof</v>
      </c>
      <c r="I192" t="str">
        <f ca="1">IF(NRM_CostX[[#This Row],[Category]]=2, NRM_CostX[[#This Row],[Code]] &amp; " " &amp; NRM_CostX[[#This Row],[Description]], IF(OR(NRM_CostX[[#This Row],[Category]] = 1, NRM_CostX[[#This Row],[Category]] = 0),  "",OFFSET(NRM_CostX[[#This Row],[Cat3]],-1,0)))</f>
        <v>2.3.4 Roof drainage</v>
      </c>
      <c r="J192" t="str">
        <f ca="1">IF(NRM_CostX[[#This Row],[Category]]=3, NRM_CostX[[#This Row],[Code]] &amp; " " &amp; NRM_CostX[[#This Row],[Description]], IF(OR(NRM_CostX[[#This Row],[Category]] = 1, NRM_CostX[[#This Row],[Category]] = 0,NRM_CostX[[#This Row],[Category]] = 2 ),  "",OFFSET(NRM_CostX[[#This Row],[Cat4]],-1,0)))</f>
        <v>2.3.4.1 Gutters: details to be stated.</v>
      </c>
    </row>
    <row r="193" spans="1:10" x14ac:dyDescent="0.35">
      <c r="A193" t="s">
        <v>564</v>
      </c>
      <c r="B193" t="s">
        <v>565</v>
      </c>
      <c r="C193">
        <v>6400</v>
      </c>
      <c r="D193">
        <v>5885</v>
      </c>
      <c r="E193" t="str">
        <f t="shared" si="2"/>
        <v>A2.3.4.1</v>
      </c>
      <c r="F193">
        <f>LEN(NRM_CostX[[#This Row],[Code2]])-LEN(SUBSTITUTE(NRM_CostX[[#This Row],[Code2]],".",""))</f>
        <v>3</v>
      </c>
      <c r="G193" t="str">
        <f ca="1">IF(NRM_CostX[[#This Row],[Category]]=0, NRM_CostX[[#This Row],[Code]] &amp; " " &amp; NRM_CostX[[#This Row],[Description]], OFFSET(NRM_CostX[[#This Row],[Cat1]],-1,0))</f>
        <v>2 SUPERSTRUCTURE</v>
      </c>
      <c r="H193" t="str">
        <f ca="1">IF(NRM_CostX[[#This Row],[Category]]=1, NRM_CostX[[#This Row],[Code]] &amp; " " &amp; NRM_CostX[[#This Row],[Description]], IF(NRM_CostX[[#This Row],[Category]] = 0, "", OFFSET(NRM_CostX[[#This Row],[Cat2]],-1,0)))</f>
        <v>2.3 Roof</v>
      </c>
      <c r="I193" t="str">
        <f ca="1">IF(NRM_CostX[[#This Row],[Category]]=2, NRM_CostX[[#This Row],[Code]] &amp; " " &amp; NRM_CostX[[#This Row],[Description]], IF(OR(NRM_CostX[[#This Row],[Category]] = 1, NRM_CostX[[#This Row],[Category]] = 0),  "",OFFSET(NRM_CostX[[#This Row],[Cat3]],-1,0)))</f>
        <v>2.3.4 Roof drainage</v>
      </c>
      <c r="J193" t="str">
        <f ca="1">IF(NRM_CostX[[#This Row],[Category]]=3, NRM_CostX[[#This Row],[Code]] &amp; " " &amp; NRM_CostX[[#This Row],[Description]], IF(OR(NRM_CostX[[#This Row],[Category]] = 1, NRM_CostX[[#This Row],[Category]] = 0,NRM_CostX[[#This Row],[Category]] = 2 ),  "",OFFSET(NRM_CostX[[#This Row],[Cat4]],-1,0)))</f>
        <v>2.3.4.1 Gutters: details to be stated.</v>
      </c>
    </row>
    <row r="194" spans="1:10" x14ac:dyDescent="0.35">
      <c r="A194" t="s">
        <v>566</v>
      </c>
      <c r="B194" t="s">
        <v>527</v>
      </c>
      <c r="C194">
        <v>2500</v>
      </c>
      <c r="D194">
        <v>2428</v>
      </c>
      <c r="E194" t="str">
        <f t="shared" si="2"/>
        <v>A2.3.4.2</v>
      </c>
      <c r="F194">
        <f>LEN(NRM_CostX[[#This Row],[Code2]])-LEN(SUBSTITUTE(NRM_CostX[[#This Row],[Code2]],".",""))</f>
        <v>3</v>
      </c>
      <c r="G194" t="str">
        <f ca="1">IF(NRM_CostX[[#This Row],[Category]]=0, NRM_CostX[[#This Row],[Code]] &amp; " " &amp; NRM_CostX[[#This Row],[Description]], OFFSET(NRM_CostX[[#This Row],[Cat1]],-1,0))</f>
        <v>2 SUPERSTRUCTURE</v>
      </c>
      <c r="H194" t="str">
        <f ca="1">IF(NRM_CostX[[#This Row],[Category]]=1, NRM_CostX[[#This Row],[Code]] &amp; " " &amp; NRM_CostX[[#This Row],[Description]], IF(NRM_CostX[[#This Row],[Category]] = 0, "", OFFSET(NRM_CostX[[#This Row],[Cat2]],-1,0)))</f>
        <v>2.3 Roof</v>
      </c>
      <c r="I194" t="str">
        <f ca="1">IF(NRM_CostX[[#This Row],[Category]]=2, NRM_CostX[[#This Row],[Code]] &amp; " " &amp; NRM_CostX[[#This Row],[Description]], IF(OR(NRM_CostX[[#This Row],[Category]] = 1, NRM_CostX[[#This Row],[Category]] = 0),  "",OFFSET(NRM_CostX[[#This Row],[Cat3]],-1,0)))</f>
        <v>2.3.4 Roof drainage</v>
      </c>
      <c r="J194"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5" spans="1:10" x14ac:dyDescent="0.35">
      <c r="A195" t="s">
        <v>566</v>
      </c>
      <c r="B195" t="s">
        <v>527</v>
      </c>
      <c r="C195">
        <v>5000</v>
      </c>
      <c r="D195">
        <v>4941</v>
      </c>
      <c r="E195" t="str">
        <f t="shared" ref="E195:E258" si="3">REPLACE(A195,1,0,"A")</f>
        <v>A2.3.4.2</v>
      </c>
      <c r="F195">
        <f>LEN(NRM_CostX[[#This Row],[Code2]])-LEN(SUBSTITUTE(NRM_CostX[[#This Row],[Code2]],".",""))</f>
        <v>3</v>
      </c>
      <c r="G195" t="str">
        <f ca="1">IF(NRM_CostX[[#This Row],[Category]]=0, NRM_CostX[[#This Row],[Code]] &amp; " " &amp; NRM_CostX[[#This Row],[Description]], OFFSET(NRM_CostX[[#This Row],[Cat1]],-1,0))</f>
        <v>2 SUPERSTRUCTURE</v>
      </c>
      <c r="H195" t="str">
        <f ca="1">IF(NRM_CostX[[#This Row],[Category]]=1, NRM_CostX[[#This Row],[Code]] &amp; " " &amp; NRM_CostX[[#This Row],[Description]], IF(NRM_CostX[[#This Row],[Category]] = 0, "", OFFSET(NRM_CostX[[#This Row],[Cat2]],-1,0)))</f>
        <v>2.3 Roof</v>
      </c>
      <c r="I195" t="str">
        <f ca="1">IF(NRM_CostX[[#This Row],[Category]]=2, NRM_CostX[[#This Row],[Code]] &amp; " " &amp; NRM_CostX[[#This Row],[Description]], IF(OR(NRM_CostX[[#This Row],[Category]] = 1, NRM_CostX[[#This Row],[Category]] = 0),  "",OFFSET(NRM_CostX[[#This Row],[Cat3]],-1,0)))</f>
        <v>2.3.4 Roof drainage</v>
      </c>
      <c r="J195"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6" spans="1:10" x14ac:dyDescent="0.35">
      <c r="A196" t="s">
        <v>566</v>
      </c>
      <c r="B196" t="s">
        <v>527</v>
      </c>
      <c r="C196">
        <v>4000</v>
      </c>
      <c r="D196">
        <v>3822</v>
      </c>
      <c r="E196" t="str">
        <f t="shared" si="3"/>
        <v>A2.3.4.2</v>
      </c>
      <c r="F196">
        <f>LEN(NRM_CostX[[#This Row],[Code2]])-LEN(SUBSTITUTE(NRM_CostX[[#This Row],[Code2]],".",""))</f>
        <v>3</v>
      </c>
      <c r="G196" t="str">
        <f ca="1">IF(NRM_CostX[[#This Row],[Category]]=0, NRM_CostX[[#This Row],[Code]] &amp; " " &amp; NRM_CostX[[#This Row],[Description]], OFFSET(NRM_CostX[[#This Row],[Cat1]],-1,0))</f>
        <v>2 SUPERSTRUCTURE</v>
      </c>
      <c r="H196" t="str">
        <f ca="1">IF(NRM_CostX[[#This Row],[Category]]=1, NRM_CostX[[#This Row],[Code]] &amp; " " &amp; NRM_CostX[[#This Row],[Description]], IF(NRM_CostX[[#This Row],[Category]] = 0, "", OFFSET(NRM_CostX[[#This Row],[Cat2]],-1,0)))</f>
        <v>2.3 Roof</v>
      </c>
      <c r="I196" t="str">
        <f ca="1">IF(NRM_CostX[[#This Row],[Category]]=2, NRM_CostX[[#This Row],[Code]] &amp; " " &amp; NRM_CostX[[#This Row],[Description]], IF(OR(NRM_CostX[[#This Row],[Category]] = 1, NRM_CostX[[#This Row],[Category]] = 0),  "",OFFSET(NRM_CostX[[#This Row],[Cat3]],-1,0)))</f>
        <v>2.3.4 Roof drainage</v>
      </c>
      <c r="J196"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7" spans="1:10" x14ac:dyDescent="0.35">
      <c r="A197" t="s">
        <v>566</v>
      </c>
      <c r="B197" t="s">
        <v>527</v>
      </c>
      <c r="C197">
        <v>10000</v>
      </c>
      <c r="D197">
        <v>10033</v>
      </c>
      <c r="E197" t="str">
        <f t="shared" si="3"/>
        <v>A2.3.4.2</v>
      </c>
      <c r="F197">
        <f>LEN(NRM_CostX[[#This Row],[Code2]])-LEN(SUBSTITUTE(NRM_CostX[[#This Row],[Code2]],".",""))</f>
        <v>3</v>
      </c>
      <c r="G197" t="str">
        <f ca="1">IF(NRM_CostX[[#This Row],[Category]]=0, NRM_CostX[[#This Row],[Code]] &amp; " " &amp; NRM_CostX[[#This Row],[Description]], OFFSET(NRM_CostX[[#This Row],[Cat1]],-1,0))</f>
        <v>2 SUPERSTRUCTURE</v>
      </c>
      <c r="H197" t="str">
        <f ca="1">IF(NRM_CostX[[#This Row],[Category]]=1, NRM_CostX[[#This Row],[Code]] &amp; " " &amp; NRM_CostX[[#This Row],[Description]], IF(NRM_CostX[[#This Row],[Category]] = 0, "", OFFSET(NRM_CostX[[#This Row],[Cat2]],-1,0)))</f>
        <v>2.3 Roof</v>
      </c>
      <c r="I197" t="str">
        <f ca="1">IF(NRM_CostX[[#This Row],[Category]]=2, NRM_CostX[[#This Row],[Code]] &amp; " " &amp; NRM_CostX[[#This Row],[Description]], IF(OR(NRM_CostX[[#This Row],[Category]] = 1, NRM_CostX[[#This Row],[Category]] = 0),  "",OFFSET(NRM_CostX[[#This Row],[Cat3]],-1,0)))</f>
        <v>2.3.4 Roof drainage</v>
      </c>
      <c r="J197"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8" spans="1:10" x14ac:dyDescent="0.35">
      <c r="A198" t="s">
        <v>566</v>
      </c>
      <c r="B198" t="s">
        <v>527</v>
      </c>
      <c r="C198">
        <v>4000</v>
      </c>
      <c r="D198">
        <v>4234</v>
      </c>
      <c r="E198" t="str">
        <f t="shared" si="3"/>
        <v>A2.3.4.2</v>
      </c>
      <c r="F198">
        <f>LEN(NRM_CostX[[#This Row],[Code2]])-LEN(SUBSTITUTE(NRM_CostX[[#This Row],[Code2]],".",""))</f>
        <v>3</v>
      </c>
      <c r="G198" t="str">
        <f ca="1">IF(NRM_CostX[[#This Row],[Category]]=0, NRM_CostX[[#This Row],[Code]] &amp; " " &amp; NRM_CostX[[#This Row],[Description]], OFFSET(NRM_CostX[[#This Row],[Cat1]],-1,0))</f>
        <v>2 SUPERSTRUCTURE</v>
      </c>
      <c r="H198" t="str">
        <f ca="1">IF(NRM_CostX[[#This Row],[Category]]=1, NRM_CostX[[#This Row],[Code]] &amp; " " &amp; NRM_CostX[[#This Row],[Description]], IF(NRM_CostX[[#This Row],[Category]] = 0, "", OFFSET(NRM_CostX[[#This Row],[Cat2]],-1,0)))</f>
        <v>2.3 Roof</v>
      </c>
      <c r="I198" t="str">
        <f ca="1">IF(NRM_CostX[[#This Row],[Category]]=2, NRM_CostX[[#This Row],[Code]] &amp; " " &amp; NRM_CostX[[#This Row],[Description]], IF(OR(NRM_CostX[[#This Row],[Category]] = 1, NRM_CostX[[#This Row],[Category]] = 0),  "",OFFSET(NRM_CostX[[#This Row],[Cat3]],-1,0)))</f>
        <v>2.3.4 Roof drainage</v>
      </c>
      <c r="J198"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9" spans="1:10" x14ac:dyDescent="0.35">
      <c r="A199" t="s">
        <v>567</v>
      </c>
      <c r="B199" t="s">
        <v>531</v>
      </c>
      <c r="D199">
        <v>0</v>
      </c>
      <c r="E199" t="str">
        <f t="shared" si="3"/>
        <v>A2.3.4.3</v>
      </c>
      <c r="F199">
        <f>LEN(NRM_CostX[[#This Row],[Code2]])-LEN(SUBSTITUTE(NRM_CostX[[#This Row],[Code2]],".",""))</f>
        <v>3</v>
      </c>
      <c r="G199" t="str">
        <f ca="1">IF(NRM_CostX[[#This Row],[Category]]=0, NRM_CostX[[#This Row],[Code]] &amp; " " &amp; NRM_CostX[[#This Row],[Description]], OFFSET(NRM_CostX[[#This Row],[Cat1]],-1,0))</f>
        <v>2 SUPERSTRUCTURE</v>
      </c>
      <c r="H199" t="str">
        <f ca="1">IF(NRM_CostX[[#This Row],[Category]]=1, NRM_CostX[[#This Row],[Code]] &amp; " " &amp; NRM_CostX[[#This Row],[Description]], IF(NRM_CostX[[#This Row],[Category]] = 0, "", OFFSET(NRM_CostX[[#This Row],[Cat2]],-1,0)))</f>
        <v>2.3 Roof</v>
      </c>
      <c r="I199" t="str">
        <f ca="1">IF(NRM_CostX[[#This Row],[Category]]=2, NRM_CostX[[#This Row],[Code]] &amp; " " &amp; NRM_CostX[[#This Row],[Description]], IF(OR(NRM_CostX[[#This Row],[Category]] = 1, NRM_CostX[[#This Row],[Category]] = 0),  "",OFFSET(NRM_CostX[[#This Row],[Cat3]],-1,0)))</f>
        <v>2.3.4 Roof drainage</v>
      </c>
      <c r="J199" t="str">
        <f ca="1">IF(NRM_CostX[[#This Row],[Category]]=3, NRM_CostX[[#This Row],[Code]] &amp; " " &amp; NRM_CostX[[#This Row],[Description]], IF(OR(NRM_CostX[[#This Row],[Category]] = 1, NRM_CostX[[#This Row],[Category]] = 0,NRM_CostX[[#This Row],[Category]] = 2 ),  "",OFFSET(NRM_CostX[[#This Row],[Cat4]],-1,0)))</f>
        <v>2.3.4.3 Testing of installations.</v>
      </c>
    </row>
    <row r="200" spans="1:10" x14ac:dyDescent="0.35">
      <c r="A200" t="s">
        <v>568</v>
      </c>
      <c r="B200" t="s">
        <v>533</v>
      </c>
      <c r="D200">
        <v>0</v>
      </c>
      <c r="E200" t="str">
        <f t="shared" si="3"/>
        <v>A2.3.4.4</v>
      </c>
      <c r="F200">
        <f>LEN(NRM_CostX[[#This Row],[Code2]])-LEN(SUBSTITUTE(NRM_CostX[[#This Row],[Code2]],".",""))</f>
        <v>3</v>
      </c>
      <c r="G200" t="str">
        <f ca="1">IF(NRM_CostX[[#This Row],[Category]]=0, NRM_CostX[[#This Row],[Code]] &amp; " " &amp; NRM_CostX[[#This Row],[Description]], OFFSET(NRM_CostX[[#This Row],[Cat1]],-1,0))</f>
        <v>2 SUPERSTRUCTURE</v>
      </c>
      <c r="H200" t="str">
        <f ca="1">IF(NRM_CostX[[#This Row],[Category]]=1, NRM_CostX[[#This Row],[Code]] &amp; " " &amp; NRM_CostX[[#This Row],[Description]], IF(NRM_CostX[[#This Row],[Category]] = 0, "", OFFSET(NRM_CostX[[#This Row],[Cat2]],-1,0)))</f>
        <v>2.3 Roof</v>
      </c>
      <c r="I200" t="str">
        <f ca="1">IF(NRM_CostX[[#This Row],[Category]]=2, NRM_CostX[[#This Row],[Code]] &amp; " " &amp; NRM_CostX[[#This Row],[Description]], IF(OR(NRM_CostX[[#This Row],[Category]] = 1, NRM_CostX[[#This Row],[Category]] = 0),  "",OFFSET(NRM_CostX[[#This Row],[Cat3]],-1,0)))</f>
        <v>2.3.4 Roof drainage</v>
      </c>
      <c r="J200" t="str">
        <f ca="1">IF(NRM_CostX[[#This Row],[Category]]=3, NRM_CostX[[#This Row],[Code]] &amp; " " &amp; NRM_CostX[[#This Row],[Description]], IF(OR(NRM_CostX[[#This Row],[Category]] = 1, NRM_CostX[[#This Row],[Category]] = 0,NRM_CostX[[#This Row],[Category]] = 2 ),  "",OFFSET(NRM_CostX[[#This Row],[Cat4]],-1,0)))</f>
        <v>2.3.4.4 Commissioning of installations.</v>
      </c>
    </row>
    <row r="201" spans="1:10" x14ac:dyDescent="0.35">
      <c r="A201" t="s">
        <v>569</v>
      </c>
      <c r="B201" t="s">
        <v>570</v>
      </c>
      <c r="D201">
        <v>0</v>
      </c>
      <c r="E201" t="str">
        <f t="shared" si="3"/>
        <v>A2.3.5</v>
      </c>
      <c r="F201">
        <f>LEN(NRM_CostX[[#This Row],[Code2]])-LEN(SUBSTITUTE(NRM_CostX[[#This Row],[Code2]],".",""))</f>
        <v>2</v>
      </c>
      <c r="G201" t="str">
        <f ca="1">IF(NRM_CostX[[#This Row],[Category]]=0, NRM_CostX[[#This Row],[Code]] &amp; " " &amp; NRM_CostX[[#This Row],[Description]], OFFSET(NRM_CostX[[#This Row],[Cat1]],-1,0))</f>
        <v>2 SUPERSTRUCTURE</v>
      </c>
      <c r="H201" t="str">
        <f ca="1">IF(NRM_CostX[[#This Row],[Category]]=1, NRM_CostX[[#This Row],[Code]] &amp; " " &amp; NRM_CostX[[#This Row],[Description]], IF(NRM_CostX[[#This Row],[Category]] = 0, "", OFFSET(NRM_CostX[[#This Row],[Cat2]],-1,0)))</f>
        <v>2.3 Roof</v>
      </c>
      <c r="I201" t="str">
        <f ca="1">IF(NRM_CostX[[#This Row],[Category]]=2, NRM_CostX[[#This Row],[Code]] &amp; " " &amp; NRM_CostX[[#This Row],[Description]], IF(OR(NRM_CostX[[#This Row],[Category]] = 1, NRM_CostX[[#This Row],[Category]] = 0),  "",OFFSET(NRM_CostX[[#This Row],[Cat3]],-1,0)))</f>
        <v>2.3.5 Rooflights, skylights and openings</v>
      </c>
      <c r="J201" t="str">
        <f ca="1">IF(NRM_CostX[[#This Row],[Category]]=3, NRM_CostX[[#This Row],[Code]] &amp; " " &amp; NRM_CostX[[#This Row],[Description]], IF(OR(NRM_CostX[[#This Row],[Category]] = 1, NRM_CostX[[#This Row],[Category]] = 0,NRM_CostX[[#This Row],[Category]] = 2 ),  "",OFFSET(NRM_CostX[[#This Row],[Cat4]],-1,0)))</f>
        <v/>
      </c>
    </row>
    <row r="202" spans="1:10" x14ac:dyDescent="0.35">
      <c r="A202" t="s">
        <v>571</v>
      </c>
      <c r="B202" t="s">
        <v>572</v>
      </c>
      <c r="D202">
        <v>0</v>
      </c>
      <c r="E202" t="str">
        <f t="shared" si="3"/>
        <v>A2.3.5.1</v>
      </c>
      <c r="F202">
        <f>LEN(NRM_CostX[[#This Row],[Code2]])-LEN(SUBSTITUTE(NRM_CostX[[#This Row],[Code2]],".",""))</f>
        <v>3</v>
      </c>
      <c r="G202" t="str">
        <f ca="1">IF(NRM_CostX[[#This Row],[Category]]=0, NRM_CostX[[#This Row],[Code]] &amp; " " &amp; NRM_CostX[[#This Row],[Description]], OFFSET(NRM_CostX[[#This Row],[Cat1]],-1,0))</f>
        <v>2 SUPERSTRUCTURE</v>
      </c>
      <c r="H202" t="str">
        <f ca="1">IF(NRM_CostX[[#This Row],[Category]]=1, NRM_CostX[[#This Row],[Code]] &amp; " " &amp; NRM_CostX[[#This Row],[Description]], IF(NRM_CostX[[#This Row],[Category]] = 0, "", OFFSET(NRM_CostX[[#This Row],[Cat2]],-1,0)))</f>
        <v>2.3 Roof</v>
      </c>
      <c r="I202" t="str">
        <f ca="1">IF(NRM_CostX[[#This Row],[Category]]=2, NRM_CostX[[#This Row],[Code]] &amp; " " &amp; NRM_CostX[[#This Row],[Description]], IF(OR(NRM_CostX[[#This Row],[Category]] = 1, NRM_CostX[[#This Row],[Category]] = 0),  "",OFFSET(NRM_CostX[[#This Row],[Cat3]],-1,0)))</f>
        <v>2.3.5 Rooflights, skylights and openings</v>
      </c>
      <c r="J202" t="str">
        <f ca="1">IF(NRM_CostX[[#This Row],[Category]]=3, NRM_CostX[[#This Row],[Code]] &amp; " " &amp; NRM_CostX[[#This Row],[Description]], IF(OR(NRM_CostX[[#This Row],[Category]] = 1, NRM_CostX[[#This Row],[Category]] = 0,NRM_CostX[[#This Row],[Category]] = 2 ),  "",OFFSET(NRM_CostX[[#This Row],[Cat4]],-1,0)))</f>
        <v>2.3.5.1 Rooflights, skylights and openings: type and size to be stated.</v>
      </c>
    </row>
    <row r="203" spans="1:10" x14ac:dyDescent="0.35">
      <c r="A203" t="s">
        <v>573</v>
      </c>
      <c r="B203" t="s">
        <v>574</v>
      </c>
      <c r="D203">
        <v>0</v>
      </c>
      <c r="E203" t="str">
        <f t="shared" si="3"/>
        <v>A2.3.6</v>
      </c>
      <c r="F203">
        <f>LEN(NRM_CostX[[#This Row],[Code2]])-LEN(SUBSTITUTE(NRM_CostX[[#This Row],[Code2]],".",""))</f>
        <v>2</v>
      </c>
      <c r="G203" t="str">
        <f ca="1">IF(NRM_CostX[[#This Row],[Category]]=0, NRM_CostX[[#This Row],[Code]] &amp; " " &amp; NRM_CostX[[#This Row],[Description]], OFFSET(NRM_CostX[[#This Row],[Cat1]],-1,0))</f>
        <v>2 SUPERSTRUCTURE</v>
      </c>
      <c r="H203" t="str">
        <f ca="1">IF(NRM_CostX[[#This Row],[Category]]=1, NRM_CostX[[#This Row],[Code]] &amp; " " &amp; NRM_CostX[[#This Row],[Description]], IF(NRM_CostX[[#This Row],[Category]] = 0, "", OFFSET(NRM_CostX[[#This Row],[Cat2]],-1,0)))</f>
        <v>2.3 Roof</v>
      </c>
      <c r="I203" t="str">
        <f ca="1">IF(NRM_CostX[[#This Row],[Category]]=2, NRM_CostX[[#This Row],[Code]] &amp; " " &amp; NRM_CostX[[#This Row],[Description]], IF(OR(NRM_CostX[[#This Row],[Category]] = 1, NRM_CostX[[#This Row],[Category]] = 0),  "",OFFSET(NRM_CostX[[#This Row],[Cat3]],-1,0)))</f>
        <v>2.3.6 Roof features</v>
      </c>
      <c r="J203" t="str">
        <f ca="1">IF(NRM_CostX[[#This Row],[Category]]=3, NRM_CostX[[#This Row],[Code]] &amp; " " &amp; NRM_CostX[[#This Row],[Description]], IF(OR(NRM_CostX[[#This Row],[Category]] = 1, NRM_CostX[[#This Row],[Category]] = 0,NRM_CostX[[#This Row],[Category]] = 2 ),  "",OFFSET(NRM_CostX[[#This Row],[Cat4]],-1,0)))</f>
        <v/>
      </c>
    </row>
    <row r="204" spans="1:10" x14ac:dyDescent="0.35">
      <c r="A204" t="s">
        <v>575</v>
      </c>
      <c r="B204" t="s">
        <v>576</v>
      </c>
      <c r="D204">
        <v>0</v>
      </c>
      <c r="E204" t="str">
        <f t="shared" si="3"/>
        <v>A2.3.6.1</v>
      </c>
      <c r="F204">
        <f>LEN(NRM_CostX[[#This Row],[Code2]])-LEN(SUBSTITUTE(NRM_CostX[[#This Row],[Code2]],".",""))</f>
        <v>3</v>
      </c>
      <c r="G204" t="str">
        <f ca="1">IF(NRM_CostX[[#This Row],[Category]]=0, NRM_CostX[[#This Row],[Code]] &amp; " " &amp; NRM_CostX[[#This Row],[Description]], OFFSET(NRM_CostX[[#This Row],[Cat1]],-1,0))</f>
        <v>2 SUPERSTRUCTURE</v>
      </c>
      <c r="H204" t="str">
        <f ca="1">IF(NRM_CostX[[#This Row],[Category]]=1, NRM_CostX[[#This Row],[Code]] &amp; " " &amp; NRM_CostX[[#This Row],[Description]], IF(NRM_CostX[[#This Row],[Category]] = 0, "", OFFSET(NRM_CostX[[#This Row],[Cat2]],-1,0)))</f>
        <v>2.3 Roof</v>
      </c>
      <c r="I204" t="str">
        <f ca="1">IF(NRM_CostX[[#This Row],[Category]]=2, NRM_CostX[[#This Row],[Code]] &amp; " " &amp; NRM_CostX[[#This Row],[Description]], IF(OR(NRM_CostX[[#This Row],[Category]] = 1, NRM_CostX[[#This Row],[Category]] = 0),  "",OFFSET(NRM_CostX[[#This Row],[Cat3]],-1,0)))</f>
        <v>2.3.6 Roof features</v>
      </c>
      <c r="J204" t="str">
        <f ca="1">IF(NRM_CostX[[#This Row],[Category]]=3, NRM_CostX[[#This Row],[Code]] &amp; " " &amp; NRM_CostX[[#This Row],[Description]], IF(OR(NRM_CostX[[#This Row],[Category]] = 1, NRM_CostX[[#This Row],[Category]] = 0,NRM_CostX[[#This Row],[Category]] = 2 ),  "",OFFSET(NRM_CostX[[#This Row],[Cat4]],-1,0)))</f>
        <v>2.3.6.1 Roof features: details to be stated.</v>
      </c>
    </row>
    <row r="205" spans="1:10" x14ac:dyDescent="0.35">
      <c r="A205" t="s">
        <v>577</v>
      </c>
      <c r="B205" t="s">
        <v>578</v>
      </c>
      <c r="D205">
        <v>0</v>
      </c>
      <c r="E205" t="str">
        <f t="shared" si="3"/>
        <v>A2.4</v>
      </c>
      <c r="F205">
        <f>LEN(NRM_CostX[[#This Row],[Code2]])-LEN(SUBSTITUTE(NRM_CostX[[#This Row],[Code2]],".",""))</f>
        <v>1</v>
      </c>
      <c r="G205" t="str">
        <f ca="1">IF(NRM_CostX[[#This Row],[Category]]=0, NRM_CostX[[#This Row],[Code]] &amp; " " &amp; NRM_CostX[[#This Row],[Description]], OFFSET(NRM_CostX[[#This Row],[Cat1]],-1,0))</f>
        <v>2 SUPERSTRUCTURE</v>
      </c>
      <c r="H205" t="str">
        <f ca="1">IF(NRM_CostX[[#This Row],[Category]]=1, NRM_CostX[[#This Row],[Code]] &amp; " " &amp; NRM_CostX[[#This Row],[Description]], IF(NRM_CostX[[#This Row],[Category]] = 0, "", OFFSET(NRM_CostX[[#This Row],[Cat2]],-1,0)))</f>
        <v>2.4 Stairs and ramps</v>
      </c>
      <c r="I205" t="str">
        <f ca="1">IF(NRM_CostX[[#This Row],[Category]]=2, NRM_CostX[[#This Row],[Code]] &amp; " " &amp; NRM_CostX[[#This Row],[Description]], IF(OR(NRM_CostX[[#This Row],[Category]] = 1, NRM_CostX[[#This Row],[Category]] = 0),  "",OFFSET(NRM_CostX[[#This Row],[Cat3]],-1,0)))</f>
        <v/>
      </c>
      <c r="J205" t="str">
        <f ca="1">IF(NRM_CostX[[#This Row],[Category]]=3, NRM_CostX[[#This Row],[Code]] &amp; " " &amp; NRM_CostX[[#This Row],[Description]], IF(OR(NRM_CostX[[#This Row],[Category]] = 1, NRM_CostX[[#This Row],[Category]] = 0,NRM_CostX[[#This Row],[Category]] = 2 ),  "",OFFSET(NRM_CostX[[#This Row],[Cat4]],-1,0)))</f>
        <v/>
      </c>
    </row>
    <row r="206" spans="1:10" x14ac:dyDescent="0.35">
      <c r="A206" t="s">
        <v>579</v>
      </c>
      <c r="B206" t="s">
        <v>580</v>
      </c>
      <c r="D206">
        <v>0</v>
      </c>
      <c r="E206" t="str">
        <f t="shared" si="3"/>
        <v>A2.4.1</v>
      </c>
      <c r="F206">
        <f>LEN(NRM_CostX[[#This Row],[Code2]])-LEN(SUBSTITUTE(NRM_CostX[[#This Row],[Code2]],".",""))</f>
        <v>2</v>
      </c>
      <c r="G206" t="str">
        <f ca="1">IF(NRM_CostX[[#This Row],[Category]]=0, NRM_CostX[[#This Row],[Code]] &amp; " " &amp; NRM_CostX[[#This Row],[Description]], OFFSET(NRM_CostX[[#This Row],[Cat1]],-1,0))</f>
        <v>2 SUPERSTRUCTURE</v>
      </c>
      <c r="H206" t="str">
        <f ca="1">IF(NRM_CostX[[#This Row],[Category]]=1, NRM_CostX[[#This Row],[Code]] &amp; " " &amp; NRM_CostX[[#This Row],[Description]], IF(NRM_CostX[[#This Row],[Category]] = 0, "", OFFSET(NRM_CostX[[#This Row],[Cat2]],-1,0)))</f>
        <v>2.4 Stairs and ramps</v>
      </c>
      <c r="I206" t="str">
        <f ca="1">IF(NRM_CostX[[#This Row],[Category]]=2, NRM_CostX[[#This Row],[Code]] &amp; " " &amp; NRM_CostX[[#This Row],[Description]], IF(OR(NRM_CostX[[#This Row],[Category]] = 1, NRM_CostX[[#This Row],[Category]] = 0),  "",OFFSET(NRM_CostX[[#This Row],[Cat3]],-1,0)))</f>
        <v>2.4.1 Stair/ramp structures</v>
      </c>
      <c r="J206" t="str">
        <f ca="1">IF(NRM_CostX[[#This Row],[Category]]=3, NRM_CostX[[#This Row],[Code]] &amp; " " &amp; NRM_CostX[[#This Row],[Description]], IF(OR(NRM_CostX[[#This Row],[Category]] = 1, NRM_CostX[[#This Row],[Category]] = 0,NRM_CostX[[#This Row],[Category]] = 2 ),  "",OFFSET(NRM_CostX[[#This Row],[Cat4]],-1,0)))</f>
        <v/>
      </c>
    </row>
    <row r="207" spans="1:10" x14ac:dyDescent="0.35">
      <c r="A207" t="s">
        <v>581</v>
      </c>
      <c r="B207" t="s">
        <v>582</v>
      </c>
      <c r="C207">
        <v>1000</v>
      </c>
      <c r="D207">
        <v>947</v>
      </c>
      <c r="E207" t="str">
        <f t="shared" si="3"/>
        <v>A2.4.1.1</v>
      </c>
      <c r="F207">
        <f>LEN(NRM_CostX[[#This Row],[Code2]])-LEN(SUBSTITUTE(NRM_CostX[[#This Row],[Code2]],".",""))</f>
        <v>3</v>
      </c>
      <c r="G207" t="str">
        <f ca="1">IF(NRM_CostX[[#This Row],[Category]]=0, NRM_CostX[[#This Row],[Code]] &amp; " " &amp; NRM_CostX[[#This Row],[Description]], OFFSET(NRM_CostX[[#This Row],[Cat1]],-1,0))</f>
        <v>2 SUPERSTRUCTURE</v>
      </c>
      <c r="H207" t="str">
        <f ca="1">IF(NRM_CostX[[#This Row],[Category]]=1, NRM_CostX[[#This Row],[Code]] &amp; " " &amp; NRM_CostX[[#This Row],[Description]], IF(NRM_CostX[[#This Row],[Category]] = 0, "", OFFSET(NRM_CostX[[#This Row],[Cat2]],-1,0)))</f>
        <v>2.4 Stairs and ramps</v>
      </c>
      <c r="I207" t="str">
        <f ca="1">IF(NRM_CostX[[#This Row],[Category]]=2, NRM_CostX[[#This Row],[Code]] &amp; " " &amp; NRM_CostX[[#This Row],[Description]], IF(OR(NRM_CostX[[#This Row],[Category]] = 1, NRM_CostX[[#This Row],[Category]] = 0),  "",OFFSET(NRM_CostX[[#This Row],[Cat3]],-1,0)))</f>
        <v>2.4.1 Stair/ramp structures</v>
      </c>
      <c r="J207"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08" spans="1:10" x14ac:dyDescent="0.35">
      <c r="A208" t="s">
        <v>581</v>
      </c>
      <c r="B208" t="s">
        <v>582</v>
      </c>
      <c r="C208">
        <v>1000</v>
      </c>
      <c r="D208">
        <v>902</v>
      </c>
      <c r="E208" t="str">
        <f t="shared" si="3"/>
        <v>A2.4.1.1</v>
      </c>
      <c r="F208">
        <f>LEN(NRM_CostX[[#This Row],[Code2]])-LEN(SUBSTITUTE(NRM_CostX[[#This Row],[Code2]],".",""))</f>
        <v>3</v>
      </c>
      <c r="G208" t="str">
        <f ca="1">IF(NRM_CostX[[#This Row],[Category]]=0, NRM_CostX[[#This Row],[Code]] &amp; " " &amp; NRM_CostX[[#This Row],[Description]], OFFSET(NRM_CostX[[#This Row],[Cat1]],-1,0))</f>
        <v>2 SUPERSTRUCTURE</v>
      </c>
      <c r="H208" t="str">
        <f ca="1">IF(NRM_CostX[[#This Row],[Category]]=1, NRM_CostX[[#This Row],[Code]] &amp; " " &amp; NRM_CostX[[#This Row],[Description]], IF(NRM_CostX[[#This Row],[Category]] = 0, "", OFFSET(NRM_CostX[[#This Row],[Cat2]],-1,0)))</f>
        <v>2.4 Stairs and ramps</v>
      </c>
      <c r="I208" t="str">
        <f ca="1">IF(NRM_CostX[[#This Row],[Category]]=2, NRM_CostX[[#This Row],[Code]] &amp; " " &amp; NRM_CostX[[#This Row],[Description]], IF(OR(NRM_CostX[[#This Row],[Category]] = 1, NRM_CostX[[#This Row],[Category]] = 0),  "",OFFSET(NRM_CostX[[#This Row],[Cat3]],-1,0)))</f>
        <v>2.4.1 Stair/ramp structures</v>
      </c>
      <c r="J208"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09" spans="1:10" x14ac:dyDescent="0.35">
      <c r="A209" t="s">
        <v>581</v>
      </c>
      <c r="B209" t="s">
        <v>582</v>
      </c>
      <c r="C209">
        <v>1000</v>
      </c>
      <c r="D209">
        <v>901</v>
      </c>
      <c r="E209" t="str">
        <f t="shared" si="3"/>
        <v>A2.4.1.1</v>
      </c>
      <c r="F209">
        <f>LEN(NRM_CostX[[#This Row],[Code2]])-LEN(SUBSTITUTE(NRM_CostX[[#This Row],[Code2]],".",""))</f>
        <v>3</v>
      </c>
      <c r="G209" t="str">
        <f ca="1">IF(NRM_CostX[[#This Row],[Category]]=0, NRM_CostX[[#This Row],[Code]] &amp; " " &amp; NRM_CostX[[#This Row],[Description]], OFFSET(NRM_CostX[[#This Row],[Cat1]],-1,0))</f>
        <v>2 SUPERSTRUCTURE</v>
      </c>
      <c r="H209" t="str">
        <f ca="1">IF(NRM_CostX[[#This Row],[Category]]=1, NRM_CostX[[#This Row],[Code]] &amp; " " &amp; NRM_CostX[[#This Row],[Description]], IF(NRM_CostX[[#This Row],[Category]] = 0, "", OFFSET(NRM_CostX[[#This Row],[Cat2]],-1,0)))</f>
        <v>2.4 Stairs and ramps</v>
      </c>
      <c r="I209" t="str">
        <f ca="1">IF(NRM_CostX[[#This Row],[Category]]=2, NRM_CostX[[#This Row],[Code]] &amp; " " &amp; NRM_CostX[[#This Row],[Description]], IF(OR(NRM_CostX[[#This Row],[Category]] = 1, NRM_CostX[[#This Row],[Category]] = 0),  "",OFFSET(NRM_CostX[[#This Row],[Cat3]],-1,0)))</f>
        <v>2.4.1 Stair/ramp structures</v>
      </c>
      <c r="J209"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10" spans="1:10" x14ac:dyDescent="0.35">
      <c r="A210" t="s">
        <v>581</v>
      </c>
      <c r="B210" t="s">
        <v>582</v>
      </c>
      <c r="C210">
        <v>0</v>
      </c>
      <c r="D210">
        <v>0</v>
      </c>
      <c r="E210" t="str">
        <f t="shared" si="3"/>
        <v>A2.4.1.1</v>
      </c>
      <c r="F210">
        <f>LEN(NRM_CostX[[#This Row],[Code2]])-LEN(SUBSTITUTE(NRM_CostX[[#This Row],[Code2]],".",""))</f>
        <v>3</v>
      </c>
      <c r="G210" t="str">
        <f ca="1">IF(NRM_CostX[[#This Row],[Category]]=0, NRM_CostX[[#This Row],[Code]] &amp; " " &amp; NRM_CostX[[#This Row],[Description]], OFFSET(NRM_CostX[[#This Row],[Cat1]],-1,0))</f>
        <v>2 SUPERSTRUCTURE</v>
      </c>
      <c r="H210" t="str">
        <f ca="1">IF(NRM_CostX[[#This Row],[Category]]=1, NRM_CostX[[#This Row],[Code]] &amp; " " &amp; NRM_CostX[[#This Row],[Description]], IF(NRM_CostX[[#This Row],[Category]] = 0, "", OFFSET(NRM_CostX[[#This Row],[Cat2]],-1,0)))</f>
        <v>2.4 Stairs and ramps</v>
      </c>
      <c r="I210" t="str">
        <f ca="1">IF(NRM_CostX[[#This Row],[Category]]=2, NRM_CostX[[#This Row],[Code]] &amp; " " &amp; NRM_CostX[[#This Row],[Description]], IF(OR(NRM_CostX[[#This Row],[Category]] = 1, NRM_CostX[[#This Row],[Category]] = 0),  "",OFFSET(NRM_CostX[[#This Row],[Cat3]],-1,0)))</f>
        <v>2.4.1 Stair/ramp structures</v>
      </c>
      <c r="J210"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11" spans="1:10" x14ac:dyDescent="0.35">
      <c r="A211" t="s">
        <v>581</v>
      </c>
      <c r="B211" t="s">
        <v>582</v>
      </c>
      <c r="C211">
        <v>0</v>
      </c>
      <c r="D211">
        <v>0</v>
      </c>
      <c r="E211" t="str">
        <f t="shared" si="3"/>
        <v>A2.4.1.1</v>
      </c>
      <c r="F211">
        <f>LEN(NRM_CostX[[#This Row],[Code2]])-LEN(SUBSTITUTE(NRM_CostX[[#This Row],[Code2]],".",""))</f>
        <v>3</v>
      </c>
      <c r="G211" t="str">
        <f ca="1">IF(NRM_CostX[[#This Row],[Category]]=0, NRM_CostX[[#This Row],[Code]] &amp; " " &amp; NRM_CostX[[#This Row],[Description]], OFFSET(NRM_CostX[[#This Row],[Cat1]],-1,0))</f>
        <v>2 SUPERSTRUCTURE</v>
      </c>
      <c r="H211" t="str">
        <f ca="1">IF(NRM_CostX[[#This Row],[Category]]=1, NRM_CostX[[#This Row],[Code]] &amp; " " &amp; NRM_CostX[[#This Row],[Description]], IF(NRM_CostX[[#This Row],[Category]] = 0, "", OFFSET(NRM_CostX[[#This Row],[Cat2]],-1,0)))</f>
        <v>2.4 Stairs and ramps</v>
      </c>
      <c r="I211" t="str">
        <f ca="1">IF(NRM_CostX[[#This Row],[Category]]=2, NRM_CostX[[#This Row],[Code]] &amp; " " &amp; NRM_CostX[[#This Row],[Description]], IF(OR(NRM_CostX[[#This Row],[Category]] = 1, NRM_CostX[[#This Row],[Category]] = 0),  "",OFFSET(NRM_CostX[[#This Row],[Cat3]],-1,0)))</f>
        <v>2.4.1 Stair/ramp structures</v>
      </c>
      <c r="J211"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12" spans="1:10" x14ac:dyDescent="0.35">
      <c r="A212" t="s">
        <v>583</v>
      </c>
      <c r="B212" t="s">
        <v>584</v>
      </c>
      <c r="C212">
        <v>0</v>
      </c>
      <c r="D212">
        <v>0</v>
      </c>
      <c r="E212" t="str">
        <f t="shared" si="3"/>
        <v>A2.4.1.2</v>
      </c>
      <c r="F212">
        <f>LEN(NRM_CostX[[#This Row],[Code2]])-LEN(SUBSTITUTE(NRM_CostX[[#This Row],[Code2]],".",""))</f>
        <v>3</v>
      </c>
      <c r="G212" t="str">
        <f ca="1">IF(NRM_CostX[[#This Row],[Category]]=0, NRM_CostX[[#This Row],[Code]] &amp; " " &amp; NRM_CostX[[#This Row],[Description]], OFFSET(NRM_CostX[[#This Row],[Cat1]],-1,0))</f>
        <v>2 SUPERSTRUCTURE</v>
      </c>
      <c r="H212" t="str">
        <f ca="1">IF(NRM_CostX[[#This Row],[Category]]=1, NRM_CostX[[#This Row],[Code]] &amp; " " &amp; NRM_CostX[[#This Row],[Description]], IF(NRM_CostX[[#This Row],[Category]] = 0, "", OFFSET(NRM_CostX[[#This Row],[Cat2]],-1,0)))</f>
        <v>2.4 Stairs and ramps</v>
      </c>
      <c r="I212" t="str">
        <f ca="1">IF(NRM_CostX[[#This Row],[Category]]=2, NRM_CostX[[#This Row],[Code]] &amp; " " &amp; NRM_CostX[[#This Row],[Description]], IF(OR(NRM_CostX[[#This Row],[Category]] = 1, NRM_CostX[[#This Row],[Category]] = 0),  "",OFFSET(NRM_CostX[[#This Row],[Cat3]],-1,0)))</f>
        <v>2.4.1 Stair/ramp structures</v>
      </c>
      <c r="J212"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3" spans="1:10" x14ac:dyDescent="0.35">
      <c r="A213" t="s">
        <v>583</v>
      </c>
      <c r="B213" t="s">
        <v>584</v>
      </c>
      <c r="C213">
        <v>0</v>
      </c>
      <c r="D213">
        <v>0</v>
      </c>
      <c r="E213" t="str">
        <f t="shared" si="3"/>
        <v>A2.4.1.2</v>
      </c>
      <c r="F213">
        <f>LEN(NRM_CostX[[#This Row],[Code2]])-LEN(SUBSTITUTE(NRM_CostX[[#This Row],[Code2]],".",""))</f>
        <v>3</v>
      </c>
      <c r="G213" t="str">
        <f ca="1">IF(NRM_CostX[[#This Row],[Category]]=0, NRM_CostX[[#This Row],[Code]] &amp; " " &amp; NRM_CostX[[#This Row],[Description]], OFFSET(NRM_CostX[[#This Row],[Cat1]],-1,0))</f>
        <v>2 SUPERSTRUCTURE</v>
      </c>
      <c r="H213" t="str">
        <f ca="1">IF(NRM_CostX[[#This Row],[Category]]=1, NRM_CostX[[#This Row],[Code]] &amp; " " &amp; NRM_CostX[[#This Row],[Description]], IF(NRM_CostX[[#This Row],[Category]] = 0, "", OFFSET(NRM_CostX[[#This Row],[Cat2]],-1,0)))</f>
        <v>2.4 Stairs and ramps</v>
      </c>
      <c r="I213" t="str">
        <f ca="1">IF(NRM_CostX[[#This Row],[Category]]=2, NRM_CostX[[#This Row],[Code]] &amp; " " &amp; NRM_CostX[[#This Row],[Description]], IF(OR(NRM_CostX[[#This Row],[Category]] = 1, NRM_CostX[[#This Row],[Category]] = 0),  "",OFFSET(NRM_CostX[[#This Row],[Cat3]],-1,0)))</f>
        <v>2.4.1 Stair/ramp structures</v>
      </c>
      <c r="J213"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4" spans="1:10" x14ac:dyDescent="0.35">
      <c r="A214" t="s">
        <v>583</v>
      </c>
      <c r="B214" t="s">
        <v>584</v>
      </c>
      <c r="C214">
        <v>0</v>
      </c>
      <c r="D214">
        <v>0</v>
      </c>
      <c r="E214" t="str">
        <f t="shared" si="3"/>
        <v>A2.4.1.2</v>
      </c>
      <c r="F214">
        <f>LEN(NRM_CostX[[#This Row],[Code2]])-LEN(SUBSTITUTE(NRM_CostX[[#This Row],[Code2]],".",""))</f>
        <v>3</v>
      </c>
      <c r="G214" t="str">
        <f ca="1">IF(NRM_CostX[[#This Row],[Category]]=0, NRM_CostX[[#This Row],[Code]] &amp; " " &amp; NRM_CostX[[#This Row],[Description]], OFFSET(NRM_CostX[[#This Row],[Cat1]],-1,0))</f>
        <v>2 SUPERSTRUCTURE</v>
      </c>
      <c r="H214" t="str">
        <f ca="1">IF(NRM_CostX[[#This Row],[Category]]=1, NRM_CostX[[#This Row],[Code]] &amp; " " &amp; NRM_CostX[[#This Row],[Description]], IF(NRM_CostX[[#This Row],[Category]] = 0, "", OFFSET(NRM_CostX[[#This Row],[Cat2]],-1,0)))</f>
        <v>2.4 Stairs and ramps</v>
      </c>
      <c r="I214" t="str">
        <f ca="1">IF(NRM_CostX[[#This Row],[Category]]=2, NRM_CostX[[#This Row],[Code]] &amp; " " &amp; NRM_CostX[[#This Row],[Description]], IF(OR(NRM_CostX[[#This Row],[Category]] = 1, NRM_CostX[[#This Row],[Category]] = 0),  "",OFFSET(NRM_CostX[[#This Row],[Cat3]],-1,0)))</f>
        <v>2.4.1 Stair/ramp structures</v>
      </c>
      <c r="J214"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5" spans="1:10" x14ac:dyDescent="0.35">
      <c r="A215" t="s">
        <v>583</v>
      </c>
      <c r="B215" t="s">
        <v>584</v>
      </c>
      <c r="C215">
        <v>1000</v>
      </c>
      <c r="D215">
        <v>1013</v>
      </c>
      <c r="E215" t="str">
        <f t="shared" si="3"/>
        <v>A2.4.1.2</v>
      </c>
      <c r="F215">
        <f>LEN(NRM_CostX[[#This Row],[Code2]])-LEN(SUBSTITUTE(NRM_CostX[[#This Row],[Code2]],".",""))</f>
        <v>3</v>
      </c>
      <c r="G215" t="str">
        <f ca="1">IF(NRM_CostX[[#This Row],[Category]]=0, NRM_CostX[[#This Row],[Code]] &amp; " " &amp; NRM_CostX[[#This Row],[Description]], OFFSET(NRM_CostX[[#This Row],[Cat1]],-1,0))</f>
        <v>2 SUPERSTRUCTURE</v>
      </c>
      <c r="H215" t="str">
        <f ca="1">IF(NRM_CostX[[#This Row],[Category]]=1, NRM_CostX[[#This Row],[Code]] &amp; " " &amp; NRM_CostX[[#This Row],[Description]], IF(NRM_CostX[[#This Row],[Category]] = 0, "", OFFSET(NRM_CostX[[#This Row],[Cat2]],-1,0)))</f>
        <v>2.4 Stairs and ramps</v>
      </c>
      <c r="I215" t="str">
        <f ca="1">IF(NRM_CostX[[#This Row],[Category]]=2, NRM_CostX[[#This Row],[Code]] &amp; " " &amp; NRM_CostX[[#This Row],[Description]], IF(OR(NRM_CostX[[#This Row],[Category]] = 1, NRM_CostX[[#This Row],[Category]] = 0),  "",OFFSET(NRM_CostX[[#This Row],[Cat3]],-1,0)))</f>
        <v>2.4.1 Stair/ramp structures</v>
      </c>
      <c r="J215"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6" spans="1:10" x14ac:dyDescent="0.35">
      <c r="A216" t="s">
        <v>583</v>
      </c>
      <c r="B216" t="s">
        <v>584</v>
      </c>
      <c r="C216">
        <v>1000</v>
      </c>
      <c r="D216">
        <v>930</v>
      </c>
      <c r="E216" t="str">
        <f t="shared" si="3"/>
        <v>A2.4.1.2</v>
      </c>
      <c r="F216">
        <f>LEN(NRM_CostX[[#This Row],[Code2]])-LEN(SUBSTITUTE(NRM_CostX[[#This Row],[Code2]],".",""))</f>
        <v>3</v>
      </c>
      <c r="G216" t="str">
        <f ca="1">IF(NRM_CostX[[#This Row],[Category]]=0, NRM_CostX[[#This Row],[Code]] &amp; " " &amp; NRM_CostX[[#This Row],[Description]], OFFSET(NRM_CostX[[#This Row],[Cat1]],-1,0))</f>
        <v>2 SUPERSTRUCTURE</v>
      </c>
      <c r="H216" t="str">
        <f ca="1">IF(NRM_CostX[[#This Row],[Category]]=1, NRM_CostX[[#This Row],[Code]] &amp; " " &amp; NRM_CostX[[#This Row],[Description]], IF(NRM_CostX[[#This Row],[Category]] = 0, "", OFFSET(NRM_CostX[[#This Row],[Cat2]],-1,0)))</f>
        <v>2.4 Stairs and ramps</v>
      </c>
      <c r="I216" t="str">
        <f ca="1">IF(NRM_CostX[[#This Row],[Category]]=2, NRM_CostX[[#This Row],[Code]] &amp; " " &amp; NRM_CostX[[#This Row],[Description]], IF(OR(NRM_CostX[[#This Row],[Category]] = 1, NRM_CostX[[#This Row],[Category]] = 0),  "",OFFSET(NRM_CostX[[#This Row],[Cat3]],-1,0)))</f>
        <v>2.4.1 Stair/ramp structures</v>
      </c>
      <c r="J216"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7" spans="1:10" x14ac:dyDescent="0.35">
      <c r="A217" t="s">
        <v>585</v>
      </c>
      <c r="B217" t="s">
        <v>586</v>
      </c>
      <c r="D217">
        <v>0</v>
      </c>
      <c r="E217" t="str">
        <f t="shared" si="3"/>
        <v>A2.4.2</v>
      </c>
      <c r="F217">
        <f>LEN(NRM_CostX[[#This Row],[Code2]])-LEN(SUBSTITUTE(NRM_CostX[[#This Row],[Code2]],".",""))</f>
        <v>2</v>
      </c>
      <c r="G217" t="str">
        <f ca="1">IF(NRM_CostX[[#This Row],[Category]]=0, NRM_CostX[[#This Row],[Code]] &amp; " " &amp; NRM_CostX[[#This Row],[Description]], OFFSET(NRM_CostX[[#This Row],[Cat1]],-1,0))</f>
        <v>2 SUPERSTRUCTURE</v>
      </c>
      <c r="H217" t="str">
        <f ca="1">IF(NRM_CostX[[#This Row],[Category]]=1, NRM_CostX[[#This Row],[Code]] &amp; " " &amp; NRM_CostX[[#This Row],[Description]], IF(NRM_CostX[[#This Row],[Category]] = 0, "", OFFSET(NRM_CostX[[#This Row],[Cat2]],-1,0)))</f>
        <v>2.4 Stairs and ramps</v>
      </c>
      <c r="I217" t="str">
        <f ca="1">IF(NRM_CostX[[#This Row],[Category]]=2, NRM_CostX[[#This Row],[Code]] &amp; " " &amp; NRM_CostX[[#This Row],[Description]], IF(OR(NRM_CostX[[#This Row],[Category]] = 1, NRM_CostX[[#This Row],[Category]] = 0),  "",OFFSET(NRM_CostX[[#This Row],[Cat3]],-1,0)))</f>
        <v>2.4.2 Stair/ramp finishes</v>
      </c>
      <c r="J217" t="str">
        <f ca="1">IF(NRM_CostX[[#This Row],[Category]]=3, NRM_CostX[[#This Row],[Code]] &amp; " " &amp; NRM_CostX[[#This Row],[Description]], IF(OR(NRM_CostX[[#This Row],[Category]] = 1, NRM_CostX[[#This Row],[Category]] = 0,NRM_CostX[[#This Row],[Category]] = 2 ),  "",OFFSET(NRM_CostX[[#This Row],[Cat4]],-1,0)))</f>
        <v/>
      </c>
    </row>
    <row r="218" spans="1:10" x14ac:dyDescent="0.35">
      <c r="A218" t="s">
        <v>587</v>
      </c>
      <c r="B218" t="s">
        <v>588</v>
      </c>
      <c r="C218">
        <v>800</v>
      </c>
      <c r="D218">
        <v>786</v>
      </c>
      <c r="E218" t="str">
        <f t="shared" si="3"/>
        <v>A2.4.2.1</v>
      </c>
      <c r="F218">
        <f>LEN(NRM_CostX[[#This Row],[Code2]])-LEN(SUBSTITUTE(NRM_CostX[[#This Row],[Code2]],".",""))</f>
        <v>3</v>
      </c>
      <c r="G218" t="str">
        <f ca="1">IF(NRM_CostX[[#This Row],[Category]]=0, NRM_CostX[[#This Row],[Code]] &amp; " " &amp; NRM_CostX[[#This Row],[Description]], OFFSET(NRM_CostX[[#This Row],[Cat1]],-1,0))</f>
        <v>2 SUPERSTRUCTURE</v>
      </c>
      <c r="H218" t="str">
        <f ca="1">IF(NRM_CostX[[#This Row],[Category]]=1, NRM_CostX[[#This Row],[Code]] &amp; " " &amp; NRM_CostX[[#This Row],[Description]], IF(NRM_CostX[[#This Row],[Category]] = 0, "", OFFSET(NRM_CostX[[#This Row],[Cat2]],-1,0)))</f>
        <v>2.4 Stairs and ramps</v>
      </c>
      <c r="I218" t="str">
        <f ca="1">IF(NRM_CostX[[#This Row],[Category]]=2, NRM_CostX[[#This Row],[Code]] &amp; " " &amp; NRM_CostX[[#This Row],[Description]], IF(OR(NRM_CostX[[#This Row],[Category]] = 1, NRM_CostX[[#This Row],[Category]] = 0),  "",OFFSET(NRM_CostX[[#This Row],[Cat3]],-1,0)))</f>
        <v>2.4.2 Stair/ramp finishes</v>
      </c>
      <c r="J218"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19" spans="1:10" x14ac:dyDescent="0.35">
      <c r="A219" t="s">
        <v>587</v>
      </c>
      <c r="B219" t="s">
        <v>588</v>
      </c>
      <c r="C219">
        <v>800</v>
      </c>
      <c r="D219">
        <v>875</v>
      </c>
      <c r="E219" t="str">
        <f t="shared" si="3"/>
        <v>A2.4.2.1</v>
      </c>
      <c r="F219">
        <f>LEN(NRM_CostX[[#This Row],[Code2]])-LEN(SUBSTITUTE(NRM_CostX[[#This Row],[Code2]],".",""))</f>
        <v>3</v>
      </c>
      <c r="G219" t="str">
        <f ca="1">IF(NRM_CostX[[#This Row],[Category]]=0, NRM_CostX[[#This Row],[Code]] &amp; " " &amp; NRM_CostX[[#This Row],[Description]], OFFSET(NRM_CostX[[#This Row],[Cat1]],-1,0))</f>
        <v>2 SUPERSTRUCTURE</v>
      </c>
      <c r="H219" t="str">
        <f ca="1">IF(NRM_CostX[[#This Row],[Category]]=1, NRM_CostX[[#This Row],[Code]] &amp; " " &amp; NRM_CostX[[#This Row],[Description]], IF(NRM_CostX[[#This Row],[Category]] = 0, "", OFFSET(NRM_CostX[[#This Row],[Cat2]],-1,0)))</f>
        <v>2.4 Stairs and ramps</v>
      </c>
      <c r="I219" t="str">
        <f ca="1">IF(NRM_CostX[[#This Row],[Category]]=2, NRM_CostX[[#This Row],[Code]] &amp; " " &amp; NRM_CostX[[#This Row],[Description]], IF(OR(NRM_CostX[[#This Row],[Category]] = 1, NRM_CostX[[#This Row],[Category]] = 0),  "",OFFSET(NRM_CostX[[#This Row],[Cat3]],-1,0)))</f>
        <v>2.4.2 Stair/ramp finishes</v>
      </c>
      <c r="J219"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0" spans="1:10" x14ac:dyDescent="0.35">
      <c r="A220" t="s">
        <v>587</v>
      </c>
      <c r="B220" t="s">
        <v>588</v>
      </c>
      <c r="C220">
        <v>800</v>
      </c>
      <c r="D220">
        <v>778</v>
      </c>
      <c r="E220" t="str">
        <f t="shared" si="3"/>
        <v>A2.4.2.1</v>
      </c>
      <c r="F220">
        <f>LEN(NRM_CostX[[#This Row],[Code2]])-LEN(SUBSTITUTE(NRM_CostX[[#This Row],[Code2]],".",""))</f>
        <v>3</v>
      </c>
      <c r="G220" t="str">
        <f ca="1">IF(NRM_CostX[[#This Row],[Category]]=0, NRM_CostX[[#This Row],[Code]] &amp; " " &amp; NRM_CostX[[#This Row],[Description]], OFFSET(NRM_CostX[[#This Row],[Cat1]],-1,0))</f>
        <v>2 SUPERSTRUCTURE</v>
      </c>
      <c r="H220" t="str">
        <f ca="1">IF(NRM_CostX[[#This Row],[Category]]=1, NRM_CostX[[#This Row],[Code]] &amp; " " &amp; NRM_CostX[[#This Row],[Description]], IF(NRM_CostX[[#This Row],[Category]] = 0, "", OFFSET(NRM_CostX[[#This Row],[Cat2]],-1,0)))</f>
        <v>2.4 Stairs and ramps</v>
      </c>
      <c r="I220" t="str">
        <f ca="1">IF(NRM_CostX[[#This Row],[Category]]=2, NRM_CostX[[#This Row],[Code]] &amp; " " &amp; NRM_CostX[[#This Row],[Description]], IF(OR(NRM_CostX[[#This Row],[Category]] = 1, NRM_CostX[[#This Row],[Category]] = 0),  "",OFFSET(NRM_CostX[[#This Row],[Cat3]],-1,0)))</f>
        <v>2.4.2 Stair/ramp finishes</v>
      </c>
      <c r="J220"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1" spans="1:10" x14ac:dyDescent="0.35">
      <c r="A221" t="s">
        <v>587</v>
      </c>
      <c r="B221" t="s">
        <v>588</v>
      </c>
      <c r="C221">
        <v>0</v>
      </c>
      <c r="D221">
        <v>0</v>
      </c>
      <c r="E221" t="str">
        <f t="shared" si="3"/>
        <v>A2.4.2.1</v>
      </c>
      <c r="F221">
        <f>LEN(NRM_CostX[[#This Row],[Code2]])-LEN(SUBSTITUTE(NRM_CostX[[#This Row],[Code2]],".",""))</f>
        <v>3</v>
      </c>
      <c r="G221" t="str">
        <f ca="1">IF(NRM_CostX[[#This Row],[Category]]=0, NRM_CostX[[#This Row],[Code]] &amp; " " &amp; NRM_CostX[[#This Row],[Description]], OFFSET(NRM_CostX[[#This Row],[Cat1]],-1,0))</f>
        <v>2 SUPERSTRUCTURE</v>
      </c>
      <c r="H221" t="str">
        <f ca="1">IF(NRM_CostX[[#This Row],[Category]]=1, NRM_CostX[[#This Row],[Code]] &amp; " " &amp; NRM_CostX[[#This Row],[Description]], IF(NRM_CostX[[#This Row],[Category]] = 0, "", OFFSET(NRM_CostX[[#This Row],[Cat2]],-1,0)))</f>
        <v>2.4 Stairs and ramps</v>
      </c>
      <c r="I221" t="str">
        <f ca="1">IF(NRM_CostX[[#This Row],[Category]]=2, NRM_CostX[[#This Row],[Code]] &amp; " " &amp; NRM_CostX[[#This Row],[Description]], IF(OR(NRM_CostX[[#This Row],[Category]] = 1, NRM_CostX[[#This Row],[Category]] = 0),  "",OFFSET(NRM_CostX[[#This Row],[Cat3]],-1,0)))</f>
        <v>2.4.2 Stair/ramp finishes</v>
      </c>
      <c r="J221"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2" spans="1:10" x14ac:dyDescent="0.35">
      <c r="A222" t="s">
        <v>587</v>
      </c>
      <c r="B222" t="s">
        <v>588</v>
      </c>
      <c r="C222">
        <v>0</v>
      </c>
      <c r="D222">
        <v>0</v>
      </c>
      <c r="E222" t="str">
        <f t="shared" si="3"/>
        <v>A2.4.2.1</v>
      </c>
      <c r="F222">
        <f>LEN(NRM_CostX[[#This Row],[Code2]])-LEN(SUBSTITUTE(NRM_CostX[[#This Row],[Code2]],".",""))</f>
        <v>3</v>
      </c>
      <c r="G222" t="str">
        <f ca="1">IF(NRM_CostX[[#This Row],[Category]]=0, NRM_CostX[[#This Row],[Code]] &amp; " " &amp; NRM_CostX[[#This Row],[Description]], OFFSET(NRM_CostX[[#This Row],[Cat1]],-1,0))</f>
        <v>2 SUPERSTRUCTURE</v>
      </c>
      <c r="H222" t="str">
        <f ca="1">IF(NRM_CostX[[#This Row],[Category]]=1, NRM_CostX[[#This Row],[Code]] &amp; " " &amp; NRM_CostX[[#This Row],[Description]], IF(NRM_CostX[[#This Row],[Category]] = 0, "", OFFSET(NRM_CostX[[#This Row],[Cat2]],-1,0)))</f>
        <v>2.4 Stairs and ramps</v>
      </c>
      <c r="I222" t="str">
        <f ca="1">IF(NRM_CostX[[#This Row],[Category]]=2, NRM_CostX[[#This Row],[Code]] &amp; " " &amp; NRM_CostX[[#This Row],[Description]], IF(OR(NRM_CostX[[#This Row],[Category]] = 1, NRM_CostX[[#This Row],[Category]] = 0),  "",OFFSET(NRM_CostX[[#This Row],[Cat3]],-1,0)))</f>
        <v>2.4.2 Stair/ramp finishes</v>
      </c>
      <c r="J222"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3" spans="1:10" x14ac:dyDescent="0.35">
      <c r="A223" t="s">
        <v>589</v>
      </c>
      <c r="B223" t="s">
        <v>590</v>
      </c>
      <c r="C223">
        <v>0</v>
      </c>
      <c r="D223">
        <v>0</v>
      </c>
      <c r="E223" t="str">
        <f t="shared" si="3"/>
        <v>A2.4.2.2</v>
      </c>
      <c r="F223">
        <f>LEN(NRM_CostX[[#This Row],[Code2]])-LEN(SUBSTITUTE(NRM_CostX[[#This Row],[Code2]],".",""))</f>
        <v>3</v>
      </c>
      <c r="G223" t="str">
        <f ca="1">IF(NRM_CostX[[#This Row],[Category]]=0, NRM_CostX[[#This Row],[Code]] &amp; " " &amp; NRM_CostX[[#This Row],[Description]], OFFSET(NRM_CostX[[#This Row],[Cat1]],-1,0))</f>
        <v>2 SUPERSTRUCTURE</v>
      </c>
      <c r="H223" t="str">
        <f ca="1">IF(NRM_CostX[[#This Row],[Category]]=1, NRM_CostX[[#This Row],[Code]] &amp; " " &amp; NRM_CostX[[#This Row],[Description]], IF(NRM_CostX[[#This Row],[Category]] = 0, "", OFFSET(NRM_CostX[[#This Row],[Cat2]],-1,0)))</f>
        <v>2.4 Stairs and ramps</v>
      </c>
      <c r="I223" t="str">
        <f ca="1">IF(NRM_CostX[[#This Row],[Category]]=2, NRM_CostX[[#This Row],[Code]] &amp; " " &amp; NRM_CostX[[#This Row],[Description]], IF(OR(NRM_CostX[[#This Row],[Category]] = 1, NRM_CostX[[#This Row],[Category]] = 0),  "",OFFSET(NRM_CostX[[#This Row],[Cat3]],-1,0)))</f>
        <v>2.4.2 Stair/ramp finishes</v>
      </c>
      <c r="J223"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4" spans="1:10" x14ac:dyDescent="0.35">
      <c r="A224" t="s">
        <v>589</v>
      </c>
      <c r="B224" t="s">
        <v>590</v>
      </c>
      <c r="C224">
        <v>0</v>
      </c>
      <c r="D224">
        <v>0</v>
      </c>
      <c r="E224" t="str">
        <f t="shared" si="3"/>
        <v>A2.4.2.2</v>
      </c>
      <c r="F224">
        <f>LEN(NRM_CostX[[#This Row],[Code2]])-LEN(SUBSTITUTE(NRM_CostX[[#This Row],[Code2]],".",""))</f>
        <v>3</v>
      </c>
      <c r="G224" t="str">
        <f ca="1">IF(NRM_CostX[[#This Row],[Category]]=0, NRM_CostX[[#This Row],[Code]] &amp; " " &amp; NRM_CostX[[#This Row],[Description]], OFFSET(NRM_CostX[[#This Row],[Cat1]],-1,0))</f>
        <v>2 SUPERSTRUCTURE</v>
      </c>
      <c r="H224" t="str">
        <f ca="1">IF(NRM_CostX[[#This Row],[Category]]=1, NRM_CostX[[#This Row],[Code]] &amp; " " &amp; NRM_CostX[[#This Row],[Description]], IF(NRM_CostX[[#This Row],[Category]] = 0, "", OFFSET(NRM_CostX[[#This Row],[Cat2]],-1,0)))</f>
        <v>2.4 Stairs and ramps</v>
      </c>
      <c r="I224" t="str">
        <f ca="1">IF(NRM_CostX[[#This Row],[Category]]=2, NRM_CostX[[#This Row],[Code]] &amp; " " &amp; NRM_CostX[[#This Row],[Description]], IF(OR(NRM_CostX[[#This Row],[Category]] = 1, NRM_CostX[[#This Row],[Category]] = 0),  "",OFFSET(NRM_CostX[[#This Row],[Cat3]],-1,0)))</f>
        <v>2.4.2 Stair/ramp finishes</v>
      </c>
      <c r="J224"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5" spans="1:10" x14ac:dyDescent="0.35">
      <c r="A225" t="s">
        <v>589</v>
      </c>
      <c r="B225" t="s">
        <v>590</v>
      </c>
      <c r="C225">
        <v>0</v>
      </c>
      <c r="D225">
        <v>0</v>
      </c>
      <c r="E225" t="str">
        <f t="shared" si="3"/>
        <v>A2.4.2.2</v>
      </c>
      <c r="F225">
        <f>LEN(NRM_CostX[[#This Row],[Code2]])-LEN(SUBSTITUTE(NRM_CostX[[#This Row],[Code2]],".",""))</f>
        <v>3</v>
      </c>
      <c r="G225" t="str">
        <f ca="1">IF(NRM_CostX[[#This Row],[Category]]=0, NRM_CostX[[#This Row],[Code]] &amp; " " &amp; NRM_CostX[[#This Row],[Description]], OFFSET(NRM_CostX[[#This Row],[Cat1]],-1,0))</f>
        <v>2 SUPERSTRUCTURE</v>
      </c>
      <c r="H225" t="str">
        <f ca="1">IF(NRM_CostX[[#This Row],[Category]]=1, NRM_CostX[[#This Row],[Code]] &amp; " " &amp; NRM_CostX[[#This Row],[Description]], IF(NRM_CostX[[#This Row],[Category]] = 0, "", OFFSET(NRM_CostX[[#This Row],[Cat2]],-1,0)))</f>
        <v>2.4 Stairs and ramps</v>
      </c>
      <c r="I225" t="str">
        <f ca="1">IF(NRM_CostX[[#This Row],[Category]]=2, NRM_CostX[[#This Row],[Code]] &amp; " " &amp; NRM_CostX[[#This Row],[Description]], IF(OR(NRM_CostX[[#This Row],[Category]] = 1, NRM_CostX[[#This Row],[Category]] = 0),  "",OFFSET(NRM_CostX[[#This Row],[Cat3]],-1,0)))</f>
        <v>2.4.2 Stair/ramp finishes</v>
      </c>
      <c r="J225"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6" spans="1:10" x14ac:dyDescent="0.35">
      <c r="A226" t="s">
        <v>589</v>
      </c>
      <c r="B226" t="s">
        <v>590</v>
      </c>
      <c r="C226">
        <v>700</v>
      </c>
      <c r="D226">
        <v>741</v>
      </c>
      <c r="E226" t="str">
        <f t="shared" si="3"/>
        <v>A2.4.2.2</v>
      </c>
      <c r="F226">
        <f>LEN(NRM_CostX[[#This Row],[Code2]])-LEN(SUBSTITUTE(NRM_CostX[[#This Row],[Code2]],".",""))</f>
        <v>3</v>
      </c>
      <c r="G226" t="str">
        <f ca="1">IF(NRM_CostX[[#This Row],[Category]]=0, NRM_CostX[[#This Row],[Code]] &amp; " " &amp; NRM_CostX[[#This Row],[Description]], OFFSET(NRM_CostX[[#This Row],[Cat1]],-1,0))</f>
        <v>2 SUPERSTRUCTURE</v>
      </c>
      <c r="H226" t="str">
        <f ca="1">IF(NRM_CostX[[#This Row],[Category]]=1, NRM_CostX[[#This Row],[Code]] &amp; " " &amp; NRM_CostX[[#This Row],[Description]], IF(NRM_CostX[[#This Row],[Category]] = 0, "", OFFSET(NRM_CostX[[#This Row],[Cat2]],-1,0)))</f>
        <v>2.4 Stairs and ramps</v>
      </c>
      <c r="I226" t="str">
        <f ca="1">IF(NRM_CostX[[#This Row],[Category]]=2, NRM_CostX[[#This Row],[Code]] &amp; " " &amp; NRM_CostX[[#This Row],[Description]], IF(OR(NRM_CostX[[#This Row],[Category]] = 1, NRM_CostX[[#This Row],[Category]] = 0),  "",OFFSET(NRM_CostX[[#This Row],[Cat3]],-1,0)))</f>
        <v>2.4.2 Stair/ramp finishes</v>
      </c>
      <c r="J226"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7" spans="1:10" x14ac:dyDescent="0.35">
      <c r="A227" t="s">
        <v>589</v>
      </c>
      <c r="B227" t="s">
        <v>590</v>
      </c>
      <c r="C227">
        <v>700</v>
      </c>
      <c r="D227">
        <v>741</v>
      </c>
      <c r="E227" t="str">
        <f t="shared" si="3"/>
        <v>A2.4.2.2</v>
      </c>
      <c r="F227">
        <f>LEN(NRM_CostX[[#This Row],[Code2]])-LEN(SUBSTITUTE(NRM_CostX[[#This Row],[Code2]],".",""))</f>
        <v>3</v>
      </c>
      <c r="G227" t="str">
        <f ca="1">IF(NRM_CostX[[#This Row],[Category]]=0, NRM_CostX[[#This Row],[Code]] &amp; " " &amp; NRM_CostX[[#This Row],[Description]], OFFSET(NRM_CostX[[#This Row],[Cat1]],-1,0))</f>
        <v>2 SUPERSTRUCTURE</v>
      </c>
      <c r="H227" t="str">
        <f ca="1">IF(NRM_CostX[[#This Row],[Category]]=1, NRM_CostX[[#This Row],[Code]] &amp; " " &amp; NRM_CostX[[#This Row],[Description]], IF(NRM_CostX[[#This Row],[Category]] = 0, "", OFFSET(NRM_CostX[[#This Row],[Cat2]],-1,0)))</f>
        <v>2.4 Stairs and ramps</v>
      </c>
      <c r="I227" t="str">
        <f ca="1">IF(NRM_CostX[[#This Row],[Category]]=2, NRM_CostX[[#This Row],[Code]] &amp; " " &amp; NRM_CostX[[#This Row],[Description]], IF(OR(NRM_CostX[[#This Row],[Category]] = 1, NRM_CostX[[#This Row],[Category]] = 0),  "",OFFSET(NRM_CostX[[#This Row],[Cat3]],-1,0)))</f>
        <v>2.4.2 Stair/ramp finishes</v>
      </c>
      <c r="J227"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8" spans="1:10" x14ac:dyDescent="0.35">
      <c r="A228" t="s">
        <v>591</v>
      </c>
      <c r="B228" t="s">
        <v>592</v>
      </c>
      <c r="D228">
        <v>0</v>
      </c>
      <c r="E228" t="str">
        <f t="shared" si="3"/>
        <v>A2.4.3</v>
      </c>
      <c r="F228">
        <f>LEN(NRM_CostX[[#This Row],[Code2]])-LEN(SUBSTITUTE(NRM_CostX[[#This Row],[Code2]],".",""))</f>
        <v>2</v>
      </c>
      <c r="G228" t="str">
        <f ca="1">IF(NRM_CostX[[#This Row],[Category]]=0, NRM_CostX[[#This Row],[Code]] &amp; " " &amp; NRM_CostX[[#This Row],[Description]], OFFSET(NRM_CostX[[#This Row],[Cat1]],-1,0))</f>
        <v>2 SUPERSTRUCTURE</v>
      </c>
      <c r="H228" t="str">
        <f ca="1">IF(NRM_CostX[[#This Row],[Category]]=1, NRM_CostX[[#This Row],[Code]] &amp; " " &amp; NRM_CostX[[#This Row],[Description]], IF(NRM_CostX[[#This Row],[Category]] = 0, "", OFFSET(NRM_CostX[[#This Row],[Cat2]],-1,0)))</f>
        <v>2.4 Stairs and ramps</v>
      </c>
      <c r="I228" t="str">
        <f ca="1">IF(NRM_CostX[[#This Row],[Category]]=2, NRM_CostX[[#This Row],[Code]] &amp; " " &amp; NRM_CostX[[#This Row],[Description]], IF(OR(NRM_CostX[[#This Row],[Category]] = 1, NRM_CostX[[#This Row],[Category]] = 0),  "",OFFSET(NRM_CostX[[#This Row],[Cat3]],-1,0)))</f>
        <v>2.4.3 Stair/ramp balustrades and handrails</v>
      </c>
      <c r="J228" t="str">
        <f ca="1">IF(NRM_CostX[[#This Row],[Category]]=3, NRM_CostX[[#This Row],[Code]] &amp; " " &amp; NRM_CostX[[#This Row],[Description]], IF(OR(NRM_CostX[[#This Row],[Category]] = 1, NRM_CostX[[#This Row],[Category]] = 0,NRM_CostX[[#This Row],[Category]] = 2 ),  "",OFFSET(NRM_CostX[[#This Row],[Cat4]],-1,0)))</f>
        <v/>
      </c>
    </row>
    <row r="229" spans="1:10" x14ac:dyDescent="0.35">
      <c r="A229" t="s">
        <v>593</v>
      </c>
      <c r="B229" t="s">
        <v>594</v>
      </c>
      <c r="D229">
        <v>0</v>
      </c>
      <c r="E229" t="str">
        <f t="shared" si="3"/>
        <v>A2.4.3.1</v>
      </c>
      <c r="F229">
        <f>LEN(NRM_CostX[[#This Row],[Code2]])-LEN(SUBSTITUTE(NRM_CostX[[#This Row],[Code2]],".",""))</f>
        <v>3</v>
      </c>
      <c r="G229" t="str">
        <f ca="1">IF(NRM_CostX[[#This Row],[Category]]=0, NRM_CostX[[#This Row],[Code]] &amp; " " &amp; NRM_CostX[[#This Row],[Description]], OFFSET(NRM_CostX[[#This Row],[Cat1]],-1,0))</f>
        <v>2 SUPERSTRUCTURE</v>
      </c>
      <c r="H229" t="str">
        <f ca="1">IF(NRM_CostX[[#This Row],[Category]]=1, NRM_CostX[[#This Row],[Code]] &amp; " " &amp; NRM_CostX[[#This Row],[Description]], IF(NRM_CostX[[#This Row],[Category]] = 0, "", OFFSET(NRM_CostX[[#This Row],[Cat2]],-1,0)))</f>
        <v>2.4 Stairs and ramps</v>
      </c>
      <c r="I229" t="str">
        <f ca="1">IF(NRM_CostX[[#This Row],[Category]]=2, NRM_CostX[[#This Row],[Code]] &amp; " " &amp; NRM_CostX[[#This Row],[Description]], IF(OR(NRM_CostX[[#This Row],[Category]] = 1, NRM_CostX[[#This Row],[Category]] = 0),  "",OFFSET(NRM_CostX[[#This Row],[Cat3]],-1,0)))</f>
        <v>2.4.3 Stair/ramp balustrades and handrails</v>
      </c>
      <c r="J229" t="str">
        <f ca="1">IF(NRM_CostX[[#This Row],[Category]]=3, NRM_CostX[[#This Row],[Code]] &amp; " " &amp; NRM_CostX[[#This Row],[Description]], IF(OR(NRM_CostX[[#This Row],[Category]] = 1, NRM_CostX[[#This Row],[Category]] = 0,NRM_CostX[[#This Row],[Category]] = 2 ),  "",OFFSET(NRM_CostX[[#This Row],[Cat4]],-1,0)))</f>
        <v>2.4.3.1 Wall handrails: details, including vertical rise of staircase or ramp, to be stated.</v>
      </c>
    </row>
    <row r="230" spans="1:10" x14ac:dyDescent="0.35">
      <c r="A230" t="s">
        <v>595</v>
      </c>
      <c r="B230" t="s">
        <v>596</v>
      </c>
      <c r="D230">
        <v>0</v>
      </c>
      <c r="E230" t="str">
        <f t="shared" si="3"/>
        <v>A2.4.3.2</v>
      </c>
      <c r="F230">
        <f>LEN(NRM_CostX[[#This Row],[Code2]])-LEN(SUBSTITUTE(NRM_CostX[[#This Row],[Code2]],".",""))</f>
        <v>3</v>
      </c>
      <c r="G230" t="str">
        <f ca="1">IF(NRM_CostX[[#This Row],[Category]]=0, NRM_CostX[[#This Row],[Code]] &amp; " " &amp; NRM_CostX[[#This Row],[Description]], OFFSET(NRM_CostX[[#This Row],[Cat1]],-1,0))</f>
        <v>2 SUPERSTRUCTURE</v>
      </c>
      <c r="H230" t="str">
        <f ca="1">IF(NRM_CostX[[#This Row],[Category]]=1, NRM_CostX[[#This Row],[Code]] &amp; " " &amp; NRM_CostX[[#This Row],[Description]], IF(NRM_CostX[[#This Row],[Category]] = 0, "", OFFSET(NRM_CostX[[#This Row],[Cat2]],-1,0)))</f>
        <v>2.4 Stairs and ramps</v>
      </c>
      <c r="I230" t="str">
        <f ca="1">IF(NRM_CostX[[#This Row],[Category]]=2, NRM_CostX[[#This Row],[Code]] &amp; " " &amp; NRM_CostX[[#This Row],[Description]], IF(OR(NRM_CostX[[#This Row],[Category]] = 1, NRM_CostX[[#This Row],[Category]] = 0),  "",OFFSET(NRM_CostX[[#This Row],[Cat3]],-1,0)))</f>
        <v>2.4.3 Stair/ramp balustrades and handrails</v>
      </c>
      <c r="J230" t="str">
        <f ca="1">IF(NRM_CostX[[#This Row],[Category]]=3, NRM_CostX[[#This Row],[Code]] &amp; " " &amp; NRM_CostX[[#This Row],[Description]], IF(OR(NRM_CostX[[#This Row],[Category]] = 1, NRM_CostX[[#This Row],[Category]] = 0,NRM_CostX[[#This Row],[Category]] = 2 ),  "",OFFSET(NRM_CostX[[#This Row],[Cat4]],-1,0)))</f>
        <v>2.4.3.2 Combined balustrades and handrails: details, including vertical rise of staircase or ramp, to be stated.</v>
      </c>
    </row>
    <row r="231" spans="1:10" x14ac:dyDescent="0.35">
      <c r="A231" t="s">
        <v>597</v>
      </c>
      <c r="B231" t="s">
        <v>598</v>
      </c>
      <c r="D231">
        <v>0</v>
      </c>
      <c r="E231" t="str">
        <f t="shared" si="3"/>
        <v>A2.4.4</v>
      </c>
      <c r="F231">
        <f>LEN(NRM_CostX[[#This Row],[Code2]])-LEN(SUBSTITUTE(NRM_CostX[[#This Row],[Code2]],".",""))</f>
        <v>2</v>
      </c>
      <c r="G231" t="str">
        <f ca="1">IF(NRM_CostX[[#This Row],[Category]]=0, NRM_CostX[[#This Row],[Code]] &amp; " " &amp; NRM_CostX[[#This Row],[Description]], OFFSET(NRM_CostX[[#This Row],[Cat1]],-1,0))</f>
        <v>2 SUPERSTRUCTURE</v>
      </c>
      <c r="H231" t="str">
        <f ca="1">IF(NRM_CostX[[#This Row],[Category]]=1, NRM_CostX[[#This Row],[Code]] &amp; " " &amp; NRM_CostX[[#This Row],[Description]], IF(NRM_CostX[[#This Row],[Category]] = 0, "", OFFSET(NRM_CostX[[#This Row],[Cat2]],-1,0)))</f>
        <v>2.4 Stairs and ramps</v>
      </c>
      <c r="I231" t="str">
        <f ca="1">IF(NRM_CostX[[#This Row],[Category]]=2, NRM_CostX[[#This Row],[Code]] &amp; " " &amp; NRM_CostX[[#This Row],[Description]], IF(OR(NRM_CostX[[#This Row],[Category]] = 1, NRM_CostX[[#This Row],[Category]] = 0),  "",OFFSET(NRM_CostX[[#This Row],[Cat3]],-1,0)))</f>
        <v>2.4.4 Ladders/chutes/slides</v>
      </c>
      <c r="J231" t="str">
        <f ca="1">IF(NRM_CostX[[#This Row],[Category]]=3, NRM_CostX[[#This Row],[Code]] &amp; " " &amp; NRM_CostX[[#This Row],[Description]], IF(OR(NRM_CostX[[#This Row],[Category]] = 1, NRM_CostX[[#This Row],[Category]] = 0,NRM_CostX[[#This Row],[Category]] = 2 ),  "",OFFSET(NRM_CostX[[#This Row],[Cat4]],-1,0)))</f>
        <v/>
      </c>
    </row>
    <row r="232" spans="1:10" x14ac:dyDescent="0.35">
      <c r="A232" t="s">
        <v>599</v>
      </c>
      <c r="B232" t="s">
        <v>600</v>
      </c>
      <c r="D232">
        <v>0</v>
      </c>
      <c r="E232" t="str">
        <f t="shared" si="3"/>
        <v>A2.4.4.1</v>
      </c>
      <c r="F232">
        <f>LEN(NRM_CostX[[#This Row],[Code2]])-LEN(SUBSTITUTE(NRM_CostX[[#This Row],[Code2]],".",""))</f>
        <v>3</v>
      </c>
      <c r="G232" t="str">
        <f ca="1">IF(NRM_CostX[[#This Row],[Category]]=0, NRM_CostX[[#This Row],[Code]] &amp; " " &amp; NRM_CostX[[#This Row],[Description]], OFFSET(NRM_CostX[[#This Row],[Cat1]],-1,0))</f>
        <v>2 SUPERSTRUCTURE</v>
      </c>
      <c r="H232" t="str">
        <f ca="1">IF(NRM_CostX[[#This Row],[Category]]=1, NRM_CostX[[#This Row],[Code]] &amp; " " &amp; NRM_CostX[[#This Row],[Description]], IF(NRM_CostX[[#This Row],[Category]] = 0, "", OFFSET(NRM_CostX[[#This Row],[Cat2]],-1,0)))</f>
        <v>2.4 Stairs and ramps</v>
      </c>
      <c r="I232" t="str">
        <f ca="1">IF(NRM_CostX[[#This Row],[Category]]=2, NRM_CostX[[#This Row],[Code]] &amp; " " &amp; NRM_CostX[[#This Row],[Description]], IF(OR(NRM_CostX[[#This Row],[Category]] = 1, NRM_CostX[[#This Row],[Category]] = 0),  "",OFFSET(NRM_CostX[[#This Row],[Cat3]],-1,0)))</f>
        <v>2.4.4 Ladders/chutes/slides</v>
      </c>
      <c r="J232" t="str">
        <f ca="1">IF(NRM_CostX[[#This Row],[Category]]=3, NRM_CostX[[#This Row],[Code]] &amp; " " &amp; NRM_CostX[[#This Row],[Description]], IF(OR(NRM_CostX[[#This Row],[Category]] = 1, NRM_CostX[[#This Row],[Category]] = 0,NRM_CostX[[#This Row],[Category]] = 2 ),  "",OFFSET(NRM_CostX[[#This Row],[Cat4]],-1,0)))</f>
        <v>2.4.4.1 Ladders: details to be stated.</v>
      </c>
    </row>
    <row r="233" spans="1:10" x14ac:dyDescent="0.35">
      <c r="A233" t="s">
        <v>601</v>
      </c>
      <c r="B233" t="s">
        <v>602</v>
      </c>
      <c r="D233">
        <v>0</v>
      </c>
      <c r="E233" t="str">
        <f t="shared" si="3"/>
        <v>A2.4.4.2</v>
      </c>
      <c r="F233">
        <f>LEN(NRM_CostX[[#This Row],[Code2]])-LEN(SUBSTITUTE(NRM_CostX[[#This Row],[Code2]],".",""))</f>
        <v>3</v>
      </c>
      <c r="G233" t="str">
        <f ca="1">IF(NRM_CostX[[#This Row],[Category]]=0, NRM_CostX[[#This Row],[Code]] &amp; " " &amp; NRM_CostX[[#This Row],[Description]], OFFSET(NRM_CostX[[#This Row],[Cat1]],-1,0))</f>
        <v>2 SUPERSTRUCTURE</v>
      </c>
      <c r="H233" t="str">
        <f ca="1">IF(NRM_CostX[[#This Row],[Category]]=1, NRM_CostX[[#This Row],[Code]] &amp; " " &amp; NRM_CostX[[#This Row],[Description]], IF(NRM_CostX[[#This Row],[Category]] = 0, "", OFFSET(NRM_CostX[[#This Row],[Cat2]],-1,0)))</f>
        <v>2.4 Stairs and ramps</v>
      </c>
      <c r="I233" t="str">
        <f ca="1">IF(NRM_CostX[[#This Row],[Category]]=2, NRM_CostX[[#This Row],[Code]] &amp; " " &amp; NRM_CostX[[#This Row],[Description]], IF(OR(NRM_CostX[[#This Row],[Category]] = 1, NRM_CostX[[#This Row],[Category]] = 0),  "",OFFSET(NRM_CostX[[#This Row],[Cat3]],-1,0)))</f>
        <v>2.4.4 Ladders/chutes/slides</v>
      </c>
      <c r="J233" t="str">
        <f ca="1">IF(NRM_CostX[[#This Row],[Category]]=3, NRM_CostX[[#This Row],[Code]] &amp; " " &amp; NRM_CostX[[#This Row],[Description]], IF(OR(NRM_CostX[[#This Row],[Category]] = 1, NRM_CostX[[#This Row],[Category]] = 0,NRM_CostX[[#This Row],[Category]] = 2 ),  "",OFFSET(NRM_CostX[[#This Row],[Cat4]],-1,0)))</f>
        <v>2.4.4.2 Chutes: details to be stated.</v>
      </c>
    </row>
    <row r="234" spans="1:10" x14ac:dyDescent="0.35">
      <c r="A234" t="s">
        <v>603</v>
      </c>
      <c r="B234" t="s">
        <v>604</v>
      </c>
      <c r="D234">
        <v>0</v>
      </c>
      <c r="E234" t="str">
        <f t="shared" si="3"/>
        <v>A2.4.4.3</v>
      </c>
      <c r="F234">
        <f>LEN(NRM_CostX[[#This Row],[Code2]])-LEN(SUBSTITUTE(NRM_CostX[[#This Row],[Code2]],".",""))</f>
        <v>3</v>
      </c>
      <c r="G234" t="str">
        <f ca="1">IF(NRM_CostX[[#This Row],[Category]]=0, NRM_CostX[[#This Row],[Code]] &amp; " " &amp; NRM_CostX[[#This Row],[Description]], OFFSET(NRM_CostX[[#This Row],[Cat1]],-1,0))</f>
        <v>2 SUPERSTRUCTURE</v>
      </c>
      <c r="H234" t="str">
        <f ca="1">IF(NRM_CostX[[#This Row],[Category]]=1, NRM_CostX[[#This Row],[Code]] &amp; " " &amp; NRM_CostX[[#This Row],[Description]], IF(NRM_CostX[[#This Row],[Category]] = 0, "", OFFSET(NRM_CostX[[#This Row],[Cat2]],-1,0)))</f>
        <v>2.4 Stairs and ramps</v>
      </c>
      <c r="I234" t="str">
        <f ca="1">IF(NRM_CostX[[#This Row],[Category]]=2, NRM_CostX[[#This Row],[Code]] &amp; " " &amp; NRM_CostX[[#This Row],[Description]], IF(OR(NRM_CostX[[#This Row],[Category]] = 1, NRM_CostX[[#This Row],[Category]] = 0),  "",OFFSET(NRM_CostX[[#This Row],[Cat3]],-1,0)))</f>
        <v>2.4.4 Ladders/chutes/slides</v>
      </c>
      <c r="J234" t="str">
        <f ca="1">IF(NRM_CostX[[#This Row],[Category]]=3, NRM_CostX[[#This Row],[Code]] &amp; " " &amp; NRM_CostX[[#This Row],[Description]], IF(OR(NRM_CostX[[#This Row],[Category]] = 1, NRM_CostX[[#This Row],[Category]] = 0,NRM_CostX[[#This Row],[Category]] = 2 ),  "",OFFSET(NRM_CostX[[#This Row],[Cat4]],-1,0)))</f>
        <v>2.4.4.3 Slides: details to be stated.</v>
      </c>
    </row>
    <row r="235" spans="1:10" x14ac:dyDescent="0.35">
      <c r="A235" t="s">
        <v>605</v>
      </c>
      <c r="B235" t="s">
        <v>606</v>
      </c>
      <c r="D235">
        <v>0</v>
      </c>
      <c r="E235" t="str">
        <f t="shared" si="3"/>
        <v>A2.5</v>
      </c>
      <c r="F235">
        <f>LEN(NRM_CostX[[#This Row],[Code2]])-LEN(SUBSTITUTE(NRM_CostX[[#This Row],[Code2]],".",""))</f>
        <v>1</v>
      </c>
      <c r="G235" t="str">
        <f ca="1">IF(NRM_CostX[[#This Row],[Category]]=0, NRM_CostX[[#This Row],[Code]] &amp; " " &amp; NRM_CostX[[#This Row],[Description]], OFFSET(NRM_CostX[[#This Row],[Cat1]],-1,0))</f>
        <v>2 SUPERSTRUCTURE</v>
      </c>
      <c r="H235" t="str">
        <f ca="1">IF(NRM_CostX[[#This Row],[Category]]=1, NRM_CostX[[#This Row],[Code]] &amp; " " &amp; NRM_CostX[[#This Row],[Description]], IF(NRM_CostX[[#This Row],[Category]] = 0, "", OFFSET(NRM_CostX[[#This Row],[Cat2]],-1,0)))</f>
        <v>2.5 External walls</v>
      </c>
      <c r="I235" t="str">
        <f ca="1">IF(NRM_CostX[[#This Row],[Category]]=2, NRM_CostX[[#This Row],[Code]] &amp; " " &amp; NRM_CostX[[#This Row],[Description]], IF(OR(NRM_CostX[[#This Row],[Category]] = 1, NRM_CostX[[#This Row],[Category]] = 0),  "",OFFSET(NRM_CostX[[#This Row],[Cat3]],-1,0)))</f>
        <v/>
      </c>
      <c r="J235" t="str">
        <f ca="1">IF(NRM_CostX[[#This Row],[Category]]=3, NRM_CostX[[#This Row],[Code]] &amp; " " &amp; NRM_CostX[[#This Row],[Description]], IF(OR(NRM_CostX[[#This Row],[Category]] = 1, NRM_CostX[[#This Row],[Category]] = 0,NRM_CostX[[#This Row],[Category]] = 2 ),  "",OFFSET(NRM_CostX[[#This Row],[Cat4]],-1,0)))</f>
        <v/>
      </c>
    </row>
    <row r="236" spans="1:10" x14ac:dyDescent="0.35">
      <c r="A236" t="s">
        <v>607</v>
      </c>
      <c r="B236" t="s">
        <v>608</v>
      </c>
      <c r="D236">
        <v>0</v>
      </c>
      <c r="E236" t="str">
        <f t="shared" si="3"/>
        <v>A2.5.1</v>
      </c>
      <c r="F236">
        <f>LEN(NRM_CostX[[#This Row],[Code2]])-LEN(SUBSTITUTE(NRM_CostX[[#This Row],[Code2]],".",""))</f>
        <v>2</v>
      </c>
      <c r="G236" t="str">
        <f ca="1">IF(NRM_CostX[[#This Row],[Category]]=0, NRM_CostX[[#This Row],[Code]] &amp; " " &amp; NRM_CostX[[#This Row],[Description]], OFFSET(NRM_CostX[[#This Row],[Cat1]],-1,0))</f>
        <v>2 SUPERSTRUCTURE</v>
      </c>
      <c r="H236" t="str">
        <f ca="1">IF(NRM_CostX[[#This Row],[Category]]=1, NRM_CostX[[#This Row],[Code]] &amp; " " &amp; NRM_CostX[[#This Row],[Description]], IF(NRM_CostX[[#This Row],[Category]] = 0, "", OFFSET(NRM_CostX[[#This Row],[Cat2]],-1,0)))</f>
        <v>2.5 External walls</v>
      </c>
      <c r="I236" t="str">
        <f ca="1">IF(NRM_CostX[[#This Row],[Category]]=2, NRM_CostX[[#This Row],[Code]] &amp; " " &amp; NRM_CostX[[#This Row],[Description]], IF(OR(NRM_CostX[[#This Row],[Category]] = 1, NRM_CostX[[#This Row],[Category]] = 0),  "",OFFSET(NRM_CostX[[#This Row],[Cat3]],-1,0)))</f>
        <v>2.5.1 External enclosing walls above ground level</v>
      </c>
      <c r="J236" t="str">
        <f ca="1">IF(NRM_CostX[[#This Row],[Category]]=3, NRM_CostX[[#This Row],[Code]] &amp; " " &amp; NRM_CostX[[#This Row],[Description]], IF(OR(NRM_CostX[[#This Row],[Category]] = 1, NRM_CostX[[#This Row],[Category]] = 0,NRM_CostX[[#This Row],[Category]] = 2 ),  "",OFFSET(NRM_CostX[[#This Row],[Cat4]],-1,0)))</f>
        <v/>
      </c>
    </row>
    <row r="237" spans="1:10" x14ac:dyDescent="0.35">
      <c r="A237" t="s">
        <v>609</v>
      </c>
      <c r="B237" t="s">
        <v>610</v>
      </c>
      <c r="C237">
        <v>20000</v>
      </c>
      <c r="D237">
        <v>19192</v>
      </c>
      <c r="E237" t="str">
        <f t="shared" si="3"/>
        <v>A2.5.1.1</v>
      </c>
      <c r="F237">
        <f>LEN(NRM_CostX[[#This Row],[Code2]])-LEN(SUBSTITUTE(NRM_CostX[[#This Row],[Code2]],".",""))</f>
        <v>3</v>
      </c>
      <c r="G237" t="str">
        <f ca="1">IF(NRM_CostX[[#This Row],[Category]]=0, NRM_CostX[[#This Row],[Code]] &amp; " " &amp; NRM_CostX[[#This Row],[Description]], OFFSET(NRM_CostX[[#This Row],[Cat1]],-1,0))</f>
        <v>2 SUPERSTRUCTURE</v>
      </c>
      <c r="H237" t="str">
        <f ca="1">IF(NRM_CostX[[#This Row],[Category]]=1, NRM_CostX[[#This Row],[Code]] &amp; " " &amp; NRM_CostX[[#This Row],[Description]], IF(NRM_CostX[[#This Row],[Category]] = 0, "", OFFSET(NRM_CostX[[#This Row],[Cat2]],-1,0)))</f>
        <v>2.5 External walls</v>
      </c>
      <c r="I237" t="str">
        <f ca="1">IF(NRM_CostX[[#This Row],[Category]]=2, NRM_CostX[[#This Row],[Code]] &amp; " " &amp; NRM_CostX[[#This Row],[Description]], IF(OR(NRM_CostX[[#This Row],[Category]] = 1, NRM_CostX[[#This Row],[Category]] = 0),  "",OFFSET(NRM_CostX[[#This Row],[Cat3]],-1,0)))</f>
        <v>2.5.1 External enclosing walls above ground level</v>
      </c>
      <c r="J237" t="str">
        <f ca="1">IF(NRM_CostX[[#This Row],[Category]]=3, NRM_CostX[[#This Row],[Code]] &amp; " " &amp; NRM_CostX[[#This Row],[Description]], IF(OR(NRM_CostX[[#This Row],[Category]] = 1, NRM_CostX[[#This Row],[Category]] = 0,NRM_CostX[[#This Row],[Category]] = 2 ),  "",OFFSET(NRM_CostX[[#This Row],[Cat4]],-1,0)))</f>
        <v>2.5.1.1 External walls: details to be stated.</v>
      </c>
    </row>
    <row r="238" spans="1:10" x14ac:dyDescent="0.35">
      <c r="A238" t="s">
        <v>609</v>
      </c>
      <c r="B238" t="s">
        <v>610</v>
      </c>
      <c r="C238">
        <v>20000</v>
      </c>
      <c r="D238">
        <v>18972</v>
      </c>
      <c r="E238" t="str">
        <f t="shared" si="3"/>
        <v>A2.5.1.1</v>
      </c>
      <c r="F238">
        <f>LEN(NRM_CostX[[#This Row],[Code2]])-LEN(SUBSTITUTE(NRM_CostX[[#This Row],[Code2]],".",""))</f>
        <v>3</v>
      </c>
      <c r="G238" t="str">
        <f ca="1">IF(NRM_CostX[[#This Row],[Category]]=0, NRM_CostX[[#This Row],[Code]] &amp; " " &amp; NRM_CostX[[#This Row],[Description]], OFFSET(NRM_CostX[[#This Row],[Cat1]],-1,0))</f>
        <v>2 SUPERSTRUCTURE</v>
      </c>
      <c r="H238" t="str">
        <f ca="1">IF(NRM_CostX[[#This Row],[Category]]=1, NRM_CostX[[#This Row],[Code]] &amp; " " &amp; NRM_CostX[[#This Row],[Description]], IF(NRM_CostX[[#This Row],[Category]] = 0, "", OFFSET(NRM_CostX[[#This Row],[Cat2]],-1,0)))</f>
        <v>2.5 External walls</v>
      </c>
      <c r="I238" t="str">
        <f ca="1">IF(NRM_CostX[[#This Row],[Category]]=2, NRM_CostX[[#This Row],[Code]] &amp; " " &amp; NRM_CostX[[#This Row],[Description]], IF(OR(NRM_CostX[[#This Row],[Category]] = 1, NRM_CostX[[#This Row],[Category]] = 0),  "",OFFSET(NRM_CostX[[#This Row],[Cat3]],-1,0)))</f>
        <v>2.5.1 External enclosing walls above ground level</v>
      </c>
      <c r="J238" t="str">
        <f ca="1">IF(NRM_CostX[[#This Row],[Category]]=3, NRM_CostX[[#This Row],[Code]] &amp; " " &amp; NRM_CostX[[#This Row],[Description]], IF(OR(NRM_CostX[[#This Row],[Category]] = 1, NRM_CostX[[#This Row],[Category]] = 0,NRM_CostX[[#This Row],[Category]] = 2 ),  "",OFFSET(NRM_CostX[[#This Row],[Cat4]],-1,0)))</f>
        <v>2.5.1.1 External walls: details to be stated.</v>
      </c>
    </row>
    <row r="239" spans="1:10" x14ac:dyDescent="0.35">
      <c r="A239" t="s">
        <v>609</v>
      </c>
      <c r="B239" t="s">
        <v>610</v>
      </c>
      <c r="C239">
        <v>16000</v>
      </c>
      <c r="D239">
        <v>14456</v>
      </c>
      <c r="E239" t="str">
        <f t="shared" si="3"/>
        <v>A2.5.1.1</v>
      </c>
      <c r="F239">
        <f>LEN(NRM_CostX[[#This Row],[Code2]])-LEN(SUBSTITUTE(NRM_CostX[[#This Row],[Code2]],".",""))</f>
        <v>3</v>
      </c>
      <c r="G239" t="str">
        <f ca="1">IF(NRM_CostX[[#This Row],[Category]]=0, NRM_CostX[[#This Row],[Code]] &amp; " " &amp; NRM_CostX[[#This Row],[Description]], OFFSET(NRM_CostX[[#This Row],[Cat1]],-1,0))</f>
        <v>2 SUPERSTRUCTURE</v>
      </c>
      <c r="H239" t="str">
        <f ca="1">IF(NRM_CostX[[#This Row],[Category]]=1, NRM_CostX[[#This Row],[Code]] &amp; " " &amp; NRM_CostX[[#This Row],[Description]], IF(NRM_CostX[[#This Row],[Category]] = 0, "", OFFSET(NRM_CostX[[#This Row],[Cat2]],-1,0)))</f>
        <v>2.5 External walls</v>
      </c>
      <c r="I239" t="str">
        <f ca="1">IF(NRM_CostX[[#This Row],[Category]]=2, NRM_CostX[[#This Row],[Code]] &amp; " " &amp; NRM_CostX[[#This Row],[Description]], IF(OR(NRM_CostX[[#This Row],[Category]] = 1, NRM_CostX[[#This Row],[Category]] = 0),  "",OFFSET(NRM_CostX[[#This Row],[Cat3]],-1,0)))</f>
        <v>2.5.1 External enclosing walls above ground level</v>
      </c>
      <c r="J239" t="str">
        <f ca="1">IF(NRM_CostX[[#This Row],[Category]]=3, NRM_CostX[[#This Row],[Code]] &amp; " " &amp; NRM_CostX[[#This Row],[Description]], IF(OR(NRM_CostX[[#This Row],[Category]] = 1, NRM_CostX[[#This Row],[Category]] = 0,NRM_CostX[[#This Row],[Category]] = 2 ),  "",OFFSET(NRM_CostX[[#This Row],[Cat4]],-1,0)))</f>
        <v>2.5.1.1 External walls: details to be stated.</v>
      </c>
    </row>
    <row r="240" spans="1:10" x14ac:dyDescent="0.35">
      <c r="A240" t="s">
        <v>609</v>
      </c>
      <c r="B240" t="s">
        <v>610</v>
      </c>
      <c r="C240">
        <v>25000</v>
      </c>
      <c r="D240">
        <v>22588</v>
      </c>
      <c r="E240" t="str">
        <f t="shared" si="3"/>
        <v>A2.5.1.1</v>
      </c>
      <c r="F240">
        <f>LEN(NRM_CostX[[#This Row],[Code2]])-LEN(SUBSTITUTE(NRM_CostX[[#This Row],[Code2]],".",""))</f>
        <v>3</v>
      </c>
      <c r="G240" t="str">
        <f ca="1">IF(NRM_CostX[[#This Row],[Category]]=0, NRM_CostX[[#This Row],[Code]] &amp; " " &amp; NRM_CostX[[#This Row],[Description]], OFFSET(NRM_CostX[[#This Row],[Cat1]],-1,0))</f>
        <v>2 SUPERSTRUCTURE</v>
      </c>
      <c r="H240" t="str">
        <f ca="1">IF(NRM_CostX[[#This Row],[Category]]=1, NRM_CostX[[#This Row],[Code]] &amp; " " &amp; NRM_CostX[[#This Row],[Description]], IF(NRM_CostX[[#This Row],[Category]] = 0, "", OFFSET(NRM_CostX[[#This Row],[Cat2]],-1,0)))</f>
        <v>2.5 External walls</v>
      </c>
      <c r="I240" t="str">
        <f ca="1">IF(NRM_CostX[[#This Row],[Category]]=2, NRM_CostX[[#This Row],[Code]] &amp; " " &amp; NRM_CostX[[#This Row],[Description]], IF(OR(NRM_CostX[[#This Row],[Category]] = 1, NRM_CostX[[#This Row],[Category]] = 0),  "",OFFSET(NRM_CostX[[#This Row],[Cat3]],-1,0)))</f>
        <v>2.5.1 External enclosing walls above ground level</v>
      </c>
      <c r="J240" t="str">
        <f ca="1">IF(NRM_CostX[[#This Row],[Category]]=3, NRM_CostX[[#This Row],[Code]] &amp; " " &amp; NRM_CostX[[#This Row],[Description]], IF(OR(NRM_CostX[[#This Row],[Category]] = 1, NRM_CostX[[#This Row],[Category]] = 0,NRM_CostX[[#This Row],[Category]] = 2 ),  "",OFFSET(NRM_CostX[[#This Row],[Cat4]],-1,0)))</f>
        <v>2.5.1.1 External walls: details to be stated.</v>
      </c>
    </row>
    <row r="241" spans="1:10" x14ac:dyDescent="0.35">
      <c r="A241" t="s">
        <v>609</v>
      </c>
      <c r="B241" t="s">
        <v>610</v>
      </c>
      <c r="C241">
        <v>16000</v>
      </c>
      <c r="D241">
        <v>15535</v>
      </c>
      <c r="E241" t="str">
        <f t="shared" si="3"/>
        <v>A2.5.1.1</v>
      </c>
      <c r="F241">
        <f>LEN(NRM_CostX[[#This Row],[Code2]])-LEN(SUBSTITUTE(NRM_CostX[[#This Row],[Code2]],".",""))</f>
        <v>3</v>
      </c>
      <c r="G241" t="str">
        <f ca="1">IF(NRM_CostX[[#This Row],[Category]]=0, NRM_CostX[[#This Row],[Code]] &amp; " " &amp; NRM_CostX[[#This Row],[Description]], OFFSET(NRM_CostX[[#This Row],[Cat1]],-1,0))</f>
        <v>2 SUPERSTRUCTURE</v>
      </c>
      <c r="H241" t="str">
        <f ca="1">IF(NRM_CostX[[#This Row],[Category]]=1, NRM_CostX[[#This Row],[Code]] &amp; " " &amp; NRM_CostX[[#This Row],[Description]], IF(NRM_CostX[[#This Row],[Category]] = 0, "", OFFSET(NRM_CostX[[#This Row],[Cat2]],-1,0)))</f>
        <v>2.5 External walls</v>
      </c>
      <c r="I241" t="str">
        <f ca="1">IF(NRM_CostX[[#This Row],[Category]]=2, NRM_CostX[[#This Row],[Code]] &amp; " " &amp; NRM_CostX[[#This Row],[Description]], IF(OR(NRM_CostX[[#This Row],[Category]] = 1, NRM_CostX[[#This Row],[Category]] = 0),  "",OFFSET(NRM_CostX[[#This Row],[Cat3]],-1,0)))</f>
        <v>2.5.1 External enclosing walls above ground level</v>
      </c>
      <c r="J241" t="str">
        <f ca="1">IF(NRM_CostX[[#This Row],[Category]]=3, NRM_CostX[[#This Row],[Code]] &amp; " " &amp; NRM_CostX[[#This Row],[Description]], IF(OR(NRM_CostX[[#This Row],[Category]] = 1, NRM_CostX[[#This Row],[Category]] = 0,NRM_CostX[[#This Row],[Category]] = 2 ),  "",OFFSET(NRM_CostX[[#This Row],[Cat4]],-1,0)))</f>
        <v>2.5.1.1 External walls: details to be stated.</v>
      </c>
    </row>
    <row r="242" spans="1:10" x14ac:dyDescent="0.35">
      <c r="A242" t="s">
        <v>611</v>
      </c>
      <c r="B242" t="s">
        <v>612</v>
      </c>
      <c r="D242">
        <v>0</v>
      </c>
      <c r="E242" t="str">
        <f t="shared" si="3"/>
        <v>A2.5.1.2</v>
      </c>
      <c r="F242">
        <f>LEN(NRM_CostX[[#This Row],[Code2]])-LEN(SUBSTITUTE(NRM_CostX[[#This Row],[Code2]],".",""))</f>
        <v>3</v>
      </c>
      <c r="G242" t="str">
        <f ca="1">IF(NRM_CostX[[#This Row],[Category]]=0, NRM_CostX[[#This Row],[Code]] &amp; " " &amp; NRM_CostX[[#This Row],[Description]], OFFSET(NRM_CostX[[#This Row],[Cat1]],-1,0))</f>
        <v>2 SUPERSTRUCTURE</v>
      </c>
      <c r="H242" t="str">
        <f ca="1">IF(NRM_CostX[[#This Row],[Category]]=1, NRM_CostX[[#This Row],[Code]] &amp; " " &amp; NRM_CostX[[#This Row],[Description]], IF(NRM_CostX[[#This Row],[Category]] = 0, "", OFFSET(NRM_CostX[[#This Row],[Cat2]],-1,0)))</f>
        <v>2.5 External walls</v>
      </c>
      <c r="I242" t="str">
        <f ca="1">IF(NRM_CostX[[#This Row],[Category]]=2, NRM_CostX[[#This Row],[Code]] &amp; " " &amp; NRM_CostX[[#This Row],[Description]], IF(OR(NRM_CostX[[#This Row],[Category]] = 1, NRM_CostX[[#This Row],[Category]] = 0),  "",OFFSET(NRM_CostX[[#This Row],[Cat3]],-1,0)))</f>
        <v>2.5.1 External enclosing walls above ground level</v>
      </c>
      <c r="J242" t="str">
        <f ca="1">IF(NRM_CostX[[#This Row],[Category]]=3, NRM_CostX[[#This Row],[Code]] &amp; " " &amp; NRM_CostX[[#This Row],[Description]], IF(OR(NRM_CostX[[#This Row],[Category]] = 1, NRM_CostX[[#This Row],[Category]] = 0,NRM_CostX[[#This Row],[Category]] = 2 ),  "",OFFSET(NRM_CostX[[#This Row],[Cat4]],-1,0)))</f>
        <v>2.5.1.2 Extra over external walls for plinths, cornices, ornamental bands and the like: details to be stated.</v>
      </c>
    </row>
    <row r="243" spans="1:10" x14ac:dyDescent="0.35">
      <c r="A243" t="s">
        <v>613</v>
      </c>
      <c r="B243" t="s">
        <v>614</v>
      </c>
      <c r="D243">
        <v>0</v>
      </c>
      <c r="E243" t="str">
        <f t="shared" si="3"/>
        <v>A2.5.1.3</v>
      </c>
      <c r="F243">
        <f>LEN(NRM_CostX[[#This Row],[Code2]])-LEN(SUBSTITUTE(NRM_CostX[[#This Row],[Code2]],".",""))</f>
        <v>3</v>
      </c>
      <c r="G243" t="str">
        <f ca="1">IF(NRM_CostX[[#This Row],[Category]]=0, NRM_CostX[[#This Row],[Code]] &amp; " " &amp; NRM_CostX[[#This Row],[Description]], OFFSET(NRM_CostX[[#This Row],[Cat1]],-1,0))</f>
        <v>2 SUPERSTRUCTURE</v>
      </c>
      <c r="H243" t="str">
        <f ca="1">IF(NRM_CostX[[#This Row],[Category]]=1, NRM_CostX[[#This Row],[Code]] &amp; " " &amp; NRM_CostX[[#This Row],[Description]], IF(NRM_CostX[[#This Row],[Category]] = 0, "", OFFSET(NRM_CostX[[#This Row],[Cat2]],-1,0)))</f>
        <v>2.5 External walls</v>
      </c>
      <c r="I243" t="str">
        <f ca="1">IF(NRM_CostX[[#This Row],[Category]]=2, NRM_CostX[[#This Row],[Code]] &amp; " " &amp; NRM_CostX[[#This Row],[Description]], IF(OR(NRM_CostX[[#This Row],[Category]] = 1, NRM_CostX[[#This Row],[Category]] = 0),  "",OFFSET(NRM_CostX[[#This Row],[Cat3]],-1,0)))</f>
        <v>2.5.1 External enclosing walls above ground level</v>
      </c>
      <c r="J243" t="str">
        <f ca="1">IF(NRM_CostX[[#This Row],[Category]]=3, NRM_CostX[[#This Row],[Code]] &amp; " " &amp; NRM_CostX[[#This Row],[Description]], IF(OR(NRM_CostX[[#This Row],[Category]] = 1, NRM_CostX[[#This Row],[Category]] = 0,NRM_CostX[[#This Row],[Category]] = 2 ),  "",OFFSET(NRM_CostX[[#This Row],[Cat4]],-1,0)))</f>
        <v>2.5.1.3 Extra over external walls for quoins: details to be stated.</v>
      </c>
    </row>
    <row r="244" spans="1:10" x14ac:dyDescent="0.35">
      <c r="A244" t="s">
        <v>615</v>
      </c>
      <c r="B244" t="s">
        <v>616</v>
      </c>
      <c r="D244">
        <v>0</v>
      </c>
      <c r="E244" t="str">
        <f t="shared" si="3"/>
        <v>A2.5.1.4</v>
      </c>
      <c r="F244">
        <f>LEN(NRM_CostX[[#This Row],[Code2]])-LEN(SUBSTITUTE(NRM_CostX[[#This Row],[Code2]],".",""))</f>
        <v>3</v>
      </c>
      <c r="G244" t="str">
        <f ca="1">IF(NRM_CostX[[#This Row],[Category]]=0, NRM_CostX[[#This Row],[Code]] &amp; " " &amp; NRM_CostX[[#This Row],[Description]], OFFSET(NRM_CostX[[#This Row],[Cat1]],-1,0))</f>
        <v>2 SUPERSTRUCTURE</v>
      </c>
      <c r="H244" t="str">
        <f ca="1">IF(NRM_CostX[[#This Row],[Category]]=1, NRM_CostX[[#This Row],[Code]] &amp; " " &amp; NRM_CostX[[#This Row],[Description]], IF(NRM_CostX[[#This Row],[Category]] = 0, "", OFFSET(NRM_CostX[[#This Row],[Cat2]],-1,0)))</f>
        <v>2.5 External walls</v>
      </c>
      <c r="I244" t="str">
        <f ca="1">IF(NRM_CostX[[#This Row],[Category]]=2, NRM_CostX[[#This Row],[Code]] &amp; " " &amp; NRM_CostX[[#This Row],[Description]], IF(OR(NRM_CostX[[#This Row],[Category]] = 1, NRM_CostX[[#This Row],[Category]] = 0),  "",OFFSET(NRM_CostX[[#This Row],[Cat3]],-1,0)))</f>
        <v>2.5.1 External enclosing walls above ground level</v>
      </c>
      <c r="J244" t="str">
        <f ca="1">IF(NRM_CostX[[#This Row],[Category]]=3, NRM_CostX[[#This Row],[Code]] &amp; " " &amp; NRM_CostX[[#This Row],[Description]], IF(OR(NRM_CostX[[#This Row],[Category]] = 1, NRM_CostX[[#This Row],[Category]] = 0,NRM_CostX[[#This Row],[Category]] = 2 ),  "",OFFSET(NRM_CostX[[#This Row],[Cat4]],-1,0)))</f>
        <v>2.5.1.4 Extra over external walls for forming openings for windows: details, including overall size of opening (mm), to be stated.</v>
      </c>
    </row>
    <row r="245" spans="1:10" x14ac:dyDescent="0.35">
      <c r="A245" t="s">
        <v>617</v>
      </c>
      <c r="B245" t="s">
        <v>618</v>
      </c>
      <c r="D245">
        <v>0</v>
      </c>
      <c r="E245" t="str">
        <f t="shared" si="3"/>
        <v>A2.5.1.5</v>
      </c>
      <c r="F245">
        <f>LEN(NRM_CostX[[#This Row],[Code2]])-LEN(SUBSTITUTE(NRM_CostX[[#This Row],[Code2]],".",""))</f>
        <v>3</v>
      </c>
      <c r="G245" t="str">
        <f ca="1">IF(NRM_CostX[[#This Row],[Category]]=0, NRM_CostX[[#This Row],[Code]] &amp; " " &amp; NRM_CostX[[#This Row],[Description]], OFFSET(NRM_CostX[[#This Row],[Cat1]],-1,0))</f>
        <v>2 SUPERSTRUCTURE</v>
      </c>
      <c r="H245" t="str">
        <f ca="1">IF(NRM_CostX[[#This Row],[Category]]=1, NRM_CostX[[#This Row],[Code]] &amp; " " &amp; NRM_CostX[[#This Row],[Description]], IF(NRM_CostX[[#This Row],[Category]] = 0, "", OFFSET(NRM_CostX[[#This Row],[Cat2]],-1,0)))</f>
        <v>2.5 External walls</v>
      </c>
      <c r="I245" t="str">
        <f ca="1">IF(NRM_CostX[[#This Row],[Category]]=2, NRM_CostX[[#This Row],[Code]] &amp; " " &amp; NRM_CostX[[#This Row],[Description]], IF(OR(NRM_CostX[[#This Row],[Category]] = 1, NRM_CostX[[#This Row],[Category]] = 0),  "",OFFSET(NRM_CostX[[#This Row],[Cat3]],-1,0)))</f>
        <v>2.5.1 External enclosing walls above ground level</v>
      </c>
      <c r="J245" t="str">
        <f ca="1">IF(NRM_CostX[[#This Row],[Category]]=3, NRM_CostX[[#This Row],[Code]] &amp; " " &amp; NRM_CostX[[#This Row],[Description]], IF(OR(NRM_CostX[[#This Row],[Category]] = 1, NRM_CostX[[#This Row],[Category]] = 0,NRM_CostX[[#This Row],[Category]] = 2 ),  "",OFFSET(NRM_CostX[[#This Row],[Cat4]],-1,0)))</f>
        <v>2.5.1.5 Extra over external walls for forming openings for external doors: details, including overall size of opening (mm), to be stated.</v>
      </c>
    </row>
    <row r="246" spans="1:10" x14ac:dyDescent="0.35">
      <c r="A246" t="s">
        <v>619</v>
      </c>
      <c r="B246" t="s">
        <v>620</v>
      </c>
      <c r="D246">
        <v>0</v>
      </c>
      <c r="E246" t="str">
        <f t="shared" si="3"/>
        <v>A2.5.1.6</v>
      </c>
      <c r="F246">
        <f>LEN(NRM_CostX[[#This Row],[Code2]])-LEN(SUBSTITUTE(NRM_CostX[[#This Row],[Code2]],".",""))</f>
        <v>3</v>
      </c>
      <c r="G246" t="str">
        <f ca="1">IF(NRM_CostX[[#This Row],[Category]]=0, NRM_CostX[[#This Row],[Code]] &amp; " " &amp; NRM_CostX[[#This Row],[Description]], OFFSET(NRM_CostX[[#This Row],[Cat1]],-1,0))</f>
        <v>2 SUPERSTRUCTURE</v>
      </c>
      <c r="H246" t="str">
        <f ca="1">IF(NRM_CostX[[#This Row],[Category]]=1, NRM_CostX[[#This Row],[Code]] &amp; " " &amp; NRM_CostX[[#This Row],[Description]], IF(NRM_CostX[[#This Row],[Category]] = 0, "", OFFSET(NRM_CostX[[#This Row],[Cat2]],-1,0)))</f>
        <v>2.5 External walls</v>
      </c>
      <c r="I246" t="str">
        <f ca="1">IF(NRM_CostX[[#This Row],[Category]]=2, NRM_CostX[[#This Row],[Code]] &amp; " " &amp; NRM_CostX[[#This Row],[Description]], IF(OR(NRM_CostX[[#This Row],[Category]] = 1, NRM_CostX[[#This Row],[Category]] = 0),  "",OFFSET(NRM_CostX[[#This Row],[Cat3]],-1,0)))</f>
        <v>2.5.1 External enclosing walls above ground level</v>
      </c>
      <c r="J246" t="str">
        <f ca="1">IF(NRM_CostX[[#This Row],[Category]]=3, NRM_CostX[[#This Row],[Code]] &amp; " " &amp; NRM_CostX[[#This Row],[Description]], IF(OR(NRM_CostX[[#This Row],[Category]] = 1, NRM_CostX[[#This Row],[Category]] = 0,NRM_CostX[[#This Row],[Category]] = 2 ),  "",OFFSET(NRM_CostX[[#This Row],[Cat4]],-1,0)))</f>
        <v>2.5.1.6 Extra over cladding or curtain walling system for integral photovoltaic panels: details, including overall size of opening (mm), to be stated.</v>
      </c>
    </row>
    <row r="247" spans="1:10" x14ac:dyDescent="0.35">
      <c r="A247" t="s">
        <v>621</v>
      </c>
      <c r="B247" t="s">
        <v>622</v>
      </c>
      <c r="D247">
        <v>0</v>
      </c>
      <c r="E247" t="str">
        <f t="shared" si="3"/>
        <v>A2.5.1.7</v>
      </c>
      <c r="F247">
        <f>LEN(NRM_CostX[[#This Row],[Code2]])-LEN(SUBSTITUTE(NRM_CostX[[#This Row],[Code2]],".",""))</f>
        <v>3</v>
      </c>
      <c r="G247" t="str">
        <f ca="1">IF(NRM_CostX[[#This Row],[Category]]=0, NRM_CostX[[#This Row],[Code]] &amp; " " &amp; NRM_CostX[[#This Row],[Description]], OFFSET(NRM_CostX[[#This Row],[Cat1]],-1,0))</f>
        <v>2 SUPERSTRUCTURE</v>
      </c>
      <c r="H247" t="str">
        <f ca="1">IF(NRM_CostX[[#This Row],[Category]]=1, NRM_CostX[[#This Row],[Code]] &amp; " " &amp; NRM_CostX[[#This Row],[Description]], IF(NRM_CostX[[#This Row],[Category]] = 0, "", OFFSET(NRM_CostX[[#This Row],[Cat2]],-1,0)))</f>
        <v>2.5 External walls</v>
      </c>
      <c r="I247" t="str">
        <f ca="1">IF(NRM_CostX[[#This Row],[Category]]=2, NRM_CostX[[#This Row],[Code]] &amp; " " &amp; NRM_CostX[[#This Row],[Description]], IF(OR(NRM_CostX[[#This Row],[Category]] = 1, NRM_CostX[[#This Row],[Category]] = 0),  "",OFFSET(NRM_CostX[[#This Row],[Cat3]],-1,0)))</f>
        <v>2.5.1 External enclosing walls above ground level</v>
      </c>
      <c r="J247" t="str">
        <f ca="1">IF(NRM_CostX[[#This Row],[Category]]=3, NRM_CostX[[#This Row],[Code]] &amp; " " &amp; NRM_CostX[[#This Row],[Description]], IF(OR(NRM_CostX[[#This Row],[Category]] = 1, NRM_CostX[[#This Row],[Category]] = 0,NRM_CostX[[#This Row],[Category]] = 2 ),  "",OFFSET(NRM_CostX[[#This Row],[Cat4]],-1,0)))</f>
        <v>2.5.1.7 Extra over cladding or curtain walling system for integral opening vents and panels: details, including purpose of opening and overall size of opening (mm), to be stated.</v>
      </c>
    </row>
    <row r="248" spans="1:10" x14ac:dyDescent="0.35">
      <c r="A248" t="s">
        <v>623</v>
      </c>
      <c r="B248" t="s">
        <v>624</v>
      </c>
      <c r="D248">
        <v>0</v>
      </c>
      <c r="E248" t="str">
        <f t="shared" si="3"/>
        <v>A2.5.1.8</v>
      </c>
      <c r="F248">
        <f>LEN(NRM_CostX[[#This Row],[Code2]])-LEN(SUBSTITUTE(NRM_CostX[[#This Row],[Code2]],".",""))</f>
        <v>3</v>
      </c>
      <c r="G248" t="str">
        <f ca="1">IF(NRM_CostX[[#This Row],[Category]]=0, NRM_CostX[[#This Row],[Code]] &amp; " " &amp; NRM_CostX[[#This Row],[Description]], OFFSET(NRM_CostX[[#This Row],[Cat1]],-1,0))</f>
        <v>2 SUPERSTRUCTURE</v>
      </c>
      <c r="H248" t="str">
        <f ca="1">IF(NRM_CostX[[#This Row],[Category]]=1, NRM_CostX[[#This Row],[Code]] &amp; " " &amp; NRM_CostX[[#This Row],[Description]], IF(NRM_CostX[[#This Row],[Category]] = 0, "", OFFSET(NRM_CostX[[#This Row],[Cat2]],-1,0)))</f>
        <v>2.5 External walls</v>
      </c>
      <c r="I248" t="str">
        <f ca="1">IF(NRM_CostX[[#This Row],[Category]]=2, NRM_CostX[[#This Row],[Code]] &amp; " " &amp; NRM_CostX[[#This Row],[Description]], IF(OR(NRM_CostX[[#This Row],[Category]] = 1, NRM_CostX[[#This Row],[Category]] = 0),  "",OFFSET(NRM_CostX[[#This Row],[Cat3]],-1,0)))</f>
        <v>2.5.1 External enclosing walls above ground level</v>
      </c>
      <c r="J248" t="str">
        <f ca="1">IF(NRM_CostX[[#This Row],[Category]]=3, NRM_CostX[[#This Row],[Code]] &amp; " " &amp; NRM_CostX[[#This Row],[Description]], IF(OR(NRM_CostX[[#This Row],[Category]] = 1, NRM_CostX[[#This Row],[Category]] = 0,NRM_CostX[[#This Row],[Category]] = 2 ),  "",OFFSET(NRM_CostX[[#This Row],[Cat4]],-1,0)))</f>
        <v>2.5.1.8 Projecting fins to cladding or curtain walling system: details, including overall size of panel (mm), to be stated.</v>
      </c>
    </row>
    <row r="249" spans="1:10" x14ac:dyDescent="0.35">
      <c r="A249" t="s">
        <v>625</v>
      </c>
      <c r="B249" t="s">
        <v>626</v>
      </c>
      <c r="D249">
        <v>0</v>
      </c>
      <c r="E249" t="str">
        <f t="shared" si="3"/>
        <v>A2.5.1.9</v>
      </c>
      <c r="F249">
        <f>LEN(NRM_CostX[[#This Row],[Code2]])-LEN(SUBSTITUTE(NRM_CostX[[#This Row],[Code2]],".",""))</f>
        <v>3</v>
      </c>
      <c r="G249" t="str">
        <f ca="1">IF(NRM_CostX[[#This Row],[Category]]=0, NRM_CostX[[#This Row],[Code]] &amp; " " &amp; NRM_CostX[[#This Row],[Description]], OFFSET(NRM_CostX[[#This Row],[Cat1]],-1,0))</f>
        <v>2 SUPERSTRUCTURE</v>
      </c>
      <c r="H249" t="str">
        <f ca="1">IF(NRM_CostX[[#This Row],[Category]]=1, NRM_CostX[[#This Row],[Code]] &amp; " " &amp; NRM_CostX[[#This Row],[Description]], IF(NRM_CostX[[#This Row],[Category]] = 0, "", OFFSET(NRM_CostX[[#This Row],[Cat2]],-1,0)))</f>
        <v>2.5 External walls</v>
      </c>
      <c r="I249" t="str">
        <f ca="1">IF(NRM_CostX[[#This Row],[Category]]=2, NRM_CostX[[#This Row],[Code]] &amp; " " &amp; NRM_CostX[[#This Row],[Description]], IF(OR(NRM_CostX[[#This Row],[Category]] = 1, NRM_CostX[[#This Row],[Category]] = 0),  "",OFFSET(NRM_CostX[[#This Row],[Cat3]],-1,0)))</f>
        <v>2.5.1 External enclosing walls above ground level</v>
      </c>
      <c r="J249" t="str">
        <f ca="1">IF(NRM_CostX[[#This Row],[Category]]=3, NRM_CostX[[#This Row],[Code]] &amp; " " &amp; NRM_CostX[[#This Row],[Description]], IF(OR(NRM_CostX[[#This Row],[Category]] = 1, NRM_CostX[[#This Row],[Category]] = 0,NRM_CostX[[#This Row],[Category]] = 2 ),  "",OFFSET(NRM_CostX[[#This Row],[Cat4]],-1,0)))</f>
        <v>2.5.1.9 Extra over projecting fins for applied artwork: details to be stated.</v>
      </c>
    </row>
    <row r="250" spans="1:10" x14ac:dyDescent="0.35">
      <c r="A250" t="s">
        <v>627</v>
      </c>
      <c r="B250" t="s">
        <v>628</v>
      </c>
      <c r="D250">
        <v>0</v>
      </c>
      <c r="E250" t="str">
        <f t="shared" si="3"/>
        <v>A2.5.1.10</v>
      </c>
      <c r="F250">
        <f>LEN(NRM_CostX[[#This Row],[Code2]])-LEN(SUBSTITUTE(NRM_CostX[[#This Row],[Code2]],".",""))</f>
        <v>3</v>
      </c>
      <c r="G250" t="str">
        <f ca="1">IF(NRM_CostX[[#This Row],[Category]]=0, NRM_CostX[[#This Row],[Code]] &amp; " " &amp; NRM_CostX[[#This Row],[Description]], OFFSET(NRM_CostX[[#This Row],[Cat1]],-1,0))</f>
        <v>2 SUPERSTRUCTURE</v>
      </c>
      <c r="H250" t="str">
        <f ca="1">IF(NRM_CostX[[#This Row],[Category]]=1, NRM_CostX[[#This Row],[Code]] &amp; " " &amp; NRM_CostX[[#This Row],[Description]], IF(NRM_CostX[[#This Row],[Category]] = 0, "", OFFSET(NRM_CostX[[#This Row],[Cat2]],-1,0)))</f>
        <v>2.5 External walls</v>
      </c>
      <c r="I250" t="str">
        <f ca="1">IF(NRM_CostX[[#This Row],[Category]]=2, NRM_CostX[[#This Row],[Code]] &amp; " " &amp; NRM_CostX[[#This Row],[Description]], IF(OR(NRM_CostX[[#This Row],[Category]] = 1, NRM_CostX[[#This Row],[Category]] = 0),  "",OFFSET(NRM_CostX[[#This Row],[Cat3]],-1,0)))</f>
        <v>2.5.1 External enclosing walls above ground level</v>
      </c>
      <c r="J250" t="str">
        <f ca="1">IF(NRM_CostX[[#This Row],[Category]]=3, NRM_CostX[[#This Row],[Code]] &amp; " " &amp; NRM_CostX[[#This Row],[Description]], IF(OR(NRM_CostX[[#This Row],[Category]] = 1, NRM_CostX[[#This Row],[Category]] = 0,NRM_CostX[[#This Row],[Category]] = 2 ),  "",OFFSET(NRM_CostX[[#This Row],[Cat4]],-1,0)))</f>
        <v>2.5.1.10 Safety barriers, handrails or combined balusters and handrails to facetted glazing or cladding systems: details to be stated.</v>
      </c>
    </row>
    <row r="251" spans="1:10" x14ac:dyDescent="0.35">
      <c r="A251" t="s">
        <v>629</v>
      </c>
      <c r="B251" t="s">
        <v>630</v>
      </c>
      <c r="D251">
        <v>0</v>
      </c>
      <c r="E251" t="str">
        <f t="shared" si="3"/>
        <v>A2.5.1.11</v>
      </c>
      <c r="F251">
        <f>LEN(NRM_CostX[[#This Row],[Code2]])-LEN(SUBSTITUTE(NRM_CostX[[#This Row],[Code2]],".",""))</f>
        <v>3</v>
      </c>
      <c r="G251" t="str">
        <f ca="1">IF(NRM_CostX[[#This Row],[Category]]=0, NRM_CostX[[#This Row],[Code]] &amp; " " &amp; NRM_CostX[[#This Row],[Description]], OFFSET(NRM_CostX[[#This Row],[Cat1]],-1,0))</f>
        <v>2 SUPERSTRUCTURE</v>
      </c>
      <c r="H251" t="str">
        <f ca="1">IF(NRM_CostX[[#This Row],[Category]]=1, NRM_CostX[[#This Row],[Code]] &amp; " " &amp; NRM_CostX[[#This Row],[Description]], IF(NRM_CostX[[#This Row],[Category]] = 0, "", OFFSET(NRM_CostX[[#This Row],[Cat2]],-1,0)))</f>
        <v>2.5 External walls</v>
      </c>
      <c r="I251" t="str">
        <f ca="1">IF(NRM_CostX[[#This Row],[Category]]=2, NRM_CostX[[#This Row],[Code]] &amp; " " &amp; NRM_CostX[[#This Row],[Description]], IF(OR(NRM_CostX[[#This Row],[Category]] = 1, NRM_CostX[[#This Row],[Category]] = 0),  "",OFFSET(NRM_CostX[[#This Row],[Cat3]],-1,0)))</f>
        <v>2.5.1 External enclosing walls above ground level</v>
      </c>
      <c r="J251" t="str">
        <f ca="1">IF(NRM_CostX[[#This Row],[Category]]=3, NRM_CostX[[#This Row],[Code]] &amp; " " &amp; NRM_CostX[[#This Row],[Description]], IF(OR(NRM_CostX[[#This Row],[Category]] = 1, NRM_CostX[[#This Row],[Category]] = 0,NRM_CostX[[#This Row],[Category]] = 2 ),  "",OFFSET(NRM_CostX[[#This Row],[Cat4]],-1,0)))</f>
        <v>2.5.1.11 Finishes applied to external walls: details to be stated.</v>
      </c>
    </row>
    <row r="252" spans="1:10" x14ac:dyDescent="0.35">
      <c r="A252" t="s">
        <v>631</v>
      </c>
      <c r="B252" t="s">
        <v>632</v>
      </c>
      <c r="D252">
        <v>0</v>
      </c>
      <c r="E252" t="str">
        <f t="shared" si="3"/>
        <v>A2.5.2</v>
      </c>
      <c r="F252">
        <f>LEN(NRM_CostX[[#This Row],[Code2]])-LEN(SUBSTITUTE(NRM_CostX[[#This Row],[Code2]],".",""))</f>
        <v>2</v>
      </c>
      <c r="G252" t="str">
        <f ca="1">IF(NRM_CostX[[#This Row],[Category]]=0, NRM_CostX[[#This Row],[Code]] &amp; " " &amp; NRM_CostX[[#This Row],[Description]], OFFSET(NRM_CostX[[#This Row],[Cat1]],-1,0))</f>
        <v>2 SUPERSTRUCTURE</v>
      </c>
      <c r="H252" t="str">
        <f ca="1">IF(NRM_CostX[[#This Row],[Category]]=1, NRM_CostX[[#This Row],[Code]] &amp; " " &amp; NRM_CostX[[#This Row],[Description]], IF(NRM_CostX[[#This Row],[Category]] = 0, "", OFFSET(NRM_CostX[[#This Row],[Cat2]],-1,0)))</f>
        <v>2.5 External walls</v>
      </c>
      <c r="I252" t="str">
        <f ca="1">IF(NRM_CostX[[#This Row],[Category]]=2, NRM_CostX[[#This Row],[Code]] &amp; " " &amp; NRM_CostX[[#This Row],[Description]], IF(OR(NRM_CostX[[#This Row],[Category]] = 1, NRM_CostX[[#This Row],[Category]] = 0),  "",OFFSET(NRM_CostX[[#This Row],[Cat3]],-1,0)))</f>
        <v>2.5.2 External enclosing walls below ground level</v>
      </c>
      <c r="J252" t="str">
        <f ca="1">IF(NRM_CostX[[#This Row],[Category]]=3, NRM_CostX[[#This Row],[Code]] &amp; " " &amp; NRM_CostX[[#This Row],[Description]], IF(OR(NRM_CostX[[#This Row],[Category]] = 1, NRM_CostX[[#This Row],[Category]] = 0,NRM_CostX[[#This Row],[Category]] = 2 ),  "",OFFSET(NRM_CostX[[#This Row],[Cat4]],-1,0)))</f>
        <v/>
      </c>
    </row>
    <row r="253" spans="1:10" x14ac:dyDescent="0.35">
      <c r="A253" t="s">
        <v>633</v>
      </c>
      <c r="B253" t="s">
        <v>610</v>
      </c>
      <c r="D253">
        <v>0</v>
      </c>
      <c r="E253" t="str">
        <f t="shared" si="3"/>
        <v>A2.5.2.1</v>
      </c>
      <c r="F253">
        <f>LEN(NRM_CostX[[#This Row],[Code2]])-LEN(SUBSTITUTE(NRM_CostX[[#This Row],[Code2]],".",""))</f>
        <v>3</v>
      </c>
      <c r="G253" t="str">
        <f ca="1">IF(NRM_CostX[[#This Row],[Category]]=0, NRM_CostX[[#This Row],[Code]] &amp; " " &amp; NRM_CostX[[#This Row],[Description]], OFFSET(NRM_CostX[[#This Row],[Cat1]],-1,0))</f>
        <v>2 SUPERSTRUCTURE</v>
      </c>
      <c r="H253" t="str">
        <f ca="1">IF(NRM_CostX[[#This Row],[Category]]=1, NRM_CostX[[#This Row],[Code]] &amp; " " &amp; NRM_CostX[[#This Row],[Description]], IF(NRM_CostX[[#This Row],[Category]] = 0, "", OFFSET(NRM_CostX[[#This Row],[Cat2]],-1,0)))</f>
        <v>2.5 External walls</v>
      </c>
      <c r="I253" t="str">
        <f ca="1">IF(NRM_CostX[[#This Row],[Category]]=2, NRM_CostX[[#This Row],[Code]] &amp; " " &amp; NRM_CostX[[#This Row],[Description]], IF(OR(NRM_CostX[[#This Row],[Category]] = 1, NRM_CostX[[#This Row],[Category]] = 0),  "",OFFSET(NRM_CostX[[#This Row],[Cat3]],-1,0)))</f>
        <v>2.5.2 External enclosing walls below ground level</v>
      </c>
      <c r="J253" t="str">
        <f ca="1">IF(NRM_CostX[[#This Row],[Category]]=3, NRM_CostX[[#This Row],[Code]] &amp; " " &amp; NRM_CostX[[#This Row],[Description]], IF(OR(NRM_CostX[[#This Row],[Category]] = 1, NRM_CostX[[#This Row],[Category]] = 0,NRM_CostX[[#This Row],[Category]] = 2 ),  "",OFFSET(NRM_CostX[[#This Row],[Cat4]],-1,0)))</f>
        <v>2.5.2.1 External walls: details to be stated.</v>
      </c>
    </row>
    <row r="254" spans="1:10" x14ac:dyDescent="0.35">
      <c r="A254" t="s">
        <v>634</v>
      </c>
      <c r="B254" t="s">
        <v>612</v>
      </c>
      <c r="D254">
        <v>0</v>
      </c>
      <c r="E254" t="str">
        <f t="shared" si="3"/>
        <v>A2.5.2.2</v>
      </c>
      <c r="F254">
        <f>LEN(NRM_CostX[[#This Row],[Code2]])-LEN(SUBSTITUTE(NRM_CostX[[#This Row],[Code2]],".",""))</f>
        <v>3</v>
      </c>
      <c r="G254" t="str">
        <f ca="1">IF(NRM_CostX[[#This Row],[Category]]=0, NRM_CostX[[#This Row],[Code]] &amp; " " &amp; NRM_CostX[[#This Row],[Description]], OFFSET(NRM_CostX[[#This Row],[Cat1]],-1,0))</f>
        <v>2 SUPERSTRUCTURE</v>
      </c>
      <c r="H254" t="str">
        <f ca="1">IF(NRM_CostX[[#This Row],[Category]]=1, NRM_CostX[[#This Row],[Code]] &amp; " " &amp; NRM_CostX[[#This Row],[Description]], IF(NRM_CostX[[#This Row],[Category]] = 0, "", OFFSET(NRM_CostX[[#This Row],[Cat2]],-1,0)))</f>
        <v>2.5 External walls</v>
      </c>
      <c r="I254" t="str">
        <f ca="1">IF(NRM_CostX[[#This Row],[Category]]=2, NRM_CostX[[#This Row],[Code]] &amp; " " &amp; NRM_CostX[[#This Row],[Description]], IF(OR(NRM_CostX[[#This Row],[Category]] = 1, NRM_CostX[[#This Row],[Category]] = 0),  "",OFFSET(NRM_CostX[[#This Row],[Cat3]],-1,0)))</f>
        <v>2.5.2 External enclosing walls below ground level</v>
      </c>
      <c r="J254" t="str">
        <f ca="1">IF(NRM_CostX[[#This Row],[Category]]=3, NRM_CostX[[#This Row],[Code]] &amp; " " &amp; NRM_CostX[[#This Row],[Description]], IF(OR(NRM_CostX[[#This Row],[Category]] = 1, NRM_CostX[[#This Row],[Category]] = 0,NRM_CostX[[#This Row],[Category]] = 2 ),  "",OFFSET(NRM_CostX[[#This Row],[Cat4]],-1,0)))</f>
        <v>2.5.2.2 Extra over external walls for plinths, cornices, ornamental bands and the like: details to be stated.</v>
      </c>
    </row>
    <row r="255" spans="1:10" x14ac:dyDescent="0.35">
      <c r="A255" t="s">
        <v>635</v>
      </c>
      <c r="B255" t="s">
        <v>614</v>
      </c>
      <c r="D255">
        <v>0</v>
      </c>
      <c r="E255" t="str">
        <f t="shared" si="3"/>
        <v>A2.5.2.3</v>
      </c>
      <c r="F255">
        <f>LEN(NRM_CostX[[#This Row],[Code2]])-LEN(SUBSTITUTE(NRM_CostX[[#This Row],[Code2]],".",""))</f>
        <v>3</v>
      </c>
      <c r="G255" t="str">
        <f ca="1">IF(NRM_CostX[[#This Row],[Category]]=0, NRM_CostX[[#This Row],[Code]] &amp; " " &amp; NRM_CostX[[#This Row],[Description]], OFFSET(NRM_CostX[[#This Row],[Cat1]],-1,0))</f>
        <v>2 SUPERSTRUCTURE</v>
      </c>
      <c r="H255" t="str">
        <f ca="1">IF(NRM_CostX[[#This Row],[Category]]=1, NRM_CostX[[#This Row],[Code]] &amp; " " &amp; NRM_CostX[[#This Row],[Description]], IF(NRM_CostX[[#This Row],[Category]] = 0, "", OFFSET(NRM_CostX[[#This Row],[Cat2]],-1,0)))</f>
        <v>2.5 External walls</v>
      </c>
      <c r="I255" t="str">
        <f ca="1">IF(NRM_CostX[[#This Row],[Category]]=2, NRM_CostX[[#This Row],[Code]] &amp; " " &amp; NRM_CostX[[#This Row],[Description]], IF(OR(NRM_CostX[[#This Row],[Category]] = 1, NRM_CostX[[#This Row],[Category]] = 0),  "",OFFSET(NRM_CostX[[#This Row],[Cat3]],-1,0)))</f>
        <v>2.5.2 External enclosing walls below ground level</v>
      </c>
      <c r="J255" t="str">
        <f ca="1">IF(NRM_CostX[[#This Row],[Category]]=3, NRM_CostX[[#This Row],[Code]] &amp; " " &amp; NRM_CostX[[#This Row],[Description]], IF(OR(NRM_CostX[[#This Row],[Category]] = 1, NRM_CostX[[#This Row],[Category]] = 0,NRM_CostX[[#This Row],[Category]] = 2 ),  "",OFFSET(NRM_CostX[[#This Row],[Cat4]],-1,0)))</f>
        <v>2.5.2.3 Extra over external walls for quoins: details to be stated.</v>
      </c>
    </row>
    <row r="256" spans="1:10" x14ac:dyDescent="0.35">
      <c r="A256" t="s">
        <v>636</v>
      </c>
      <c r="B256" t="s">
        <v>616</v>
      </c>
      <c r="D256">
        <v>0</v>
      </c>
      <c r="E256" t="str">
        <f t="shared" si="3"/>
        <v>A2.5.2.4</v>
      </c>
      <c r="F256">
        <f>LEN(NRM_CostX[[#This Row],[Code2]])-LEN(SUBSTITUTE(NRM_CostX[[#This Row],[Code2]],".",""))</f>
        <v>3</v>
      </c>
      <c r="G256" t="str">
        <f ca="1">IF(NRM_CostX[[#This Row],[Category]]=0, NRM_CostX[[#This Row],[Code]] &amp; " " &amp; NRM_CostX[[#This Row],[Description]], OFFSET(NRM_CostX[[#This Row],[Cat1]],-1,0))</f>
        <v>2 SUPERSTRUCTURE</v>
      </c>
      <c r="H256" t="str">
        <f ca="1">IF(NRM_CostX[[#This Row],[Category]]=1, NRM_CostX[[#This Row],[Code]] &amp; " " &amp; NRM_CostX[[#This Row],[Description]], IF(NRM_CostX[[#This Row],[Category]] = 0, "", OFFSET(NRM_CostX[[#This Row],[Cat2]],-1,0)))</f>
        <v>2.5 External walls</v>
      </c>
      <c r="I256" t="str">
        <f ca="1">IF(NRM_CostX[[#This Row],[Category]]=2, NRM_CostX[[#This Row],[Code]] &amp; " " &amp; NRM_CostX[[#This Row],[Description]], IF(OR(NRM_CostX[[#This Row],[Category]] = 1, NRM_CostX[[#This Row],[Category]] = 0),  "",OFFSET(NRM_CostX[[#This Row],[Cat3]],-1,0)))</f>
        <v>2.5.2 External enclosing walls below ground level</v>
      </c>
      <c r="J256" t="str">
        <f ca="1">IF(NRM_CostX[[#This Row],[Category]]=3, NRM_CostX[[#This Row],[Code]] &amp; " " &amp; NRM_CostX[[#This Row],[Description]], IF(OR(NRM_CostX[[#This Row],[Category]] = 1, NRM_CostX[[#This Row],[Category]] = 0,NRM_CostX[[#This Row],[Category]] = 2 ),  "",OFFSET(NRM_CostX[[#This Row],[Cat4]],-1,0)))</f>
        <v>2.5.2.4 Extra over external walls for forming openings for windows: details, including overall size of opening (mm), to be stated.</v>
      </c>
    </row>
    <row r="257" spans="1:10" x14ac:dyDescent="0.35">
      <c r="A257" t="s">
        <v>637</v>
      </c>
      <c r="B257" t="s">
        <v>618</v>
      </c>
      <c r="D257">
        <v>0</v>
      </c>
      <c r="E257" t="str">
        <f t="shared" si="3"/>
        <v>A2.5.2.5</v>
      </c>
      <c r="F257">
        <f>LEN(NRM_CostX[[#This Row],[Code2]])-LEN(SUBSTITUTE(NRM_CostX[[#This Row],[Code2]],".",""))</f>
        <v>3</v>
      </c>
      <c r="G257" t="str">
        <f ca="1">IF(NRM_CostX[[#This Row],[Category]]=0, NRM_CostX[[#This Row],[Code]] &amp; " " &amp; NRM_CostX[[#This Row],[Description]], OFFSET(NRM_CostX[[#This Row],[Cat1]],-1,0))</f>
        <v>2 SUPERSTRUCTURE</v>
      </c>
      <c r="H257" t="str">
        <f ca="1">IF(NRM_CostX[[#This Row],[Category]]=1, NRM_CostX[[#This Row],[Code]] &amp; " " &amp; NRM_CostX[[#This Row],[Description]], IF(NRM_CostX[[#This Row],[Category]] = 0, "", OFFSET(NRM_CostX[[#This Row],[Cat2]],-1,0)))</f>
        <v>2.5 External walls</v>
      </c>
      <c r="I257" t="str">
        <f ca="1">IF(NRM_CostX[[#This Row],[Category]]=2, NRM_CostX[[#This Row],[Code]] &amp; " " &amp; NRM_CostX[[#This Row],[Description]], IF(OR(NRM_CostX[[#This Row],[Category]] = 1, NRM_CostX[[#This Row],[Category]] = 0),  "",OFFSET(NRM_CostX[[#This Row],[Cat3]],-1,0)))</f>
        <v>2.5.2 External enclosing walls below ground level</v>
      </c>
      <c r="J257" t="str">
        <f ca="1">IF(NRM_CostX[[#This Row],[Category]]=3, NRM_CostX[[#This Row],[Code]] &amp; " " &amp; NRM_CostX[[#This Row],[Description]], IF(OR(NRM_CostX[[#This Row],[Category]] = 1, NRM_CostX[[#This Row],[Category]] = 0,NRM_CostX[[#This Row],[Category]] = 2 ),  "",OFFSET(NRM_CostX[[#This Row],[Cat4]],-1,0)))</f>
        <v>2.5.2.5 Extra over external walls for forming openings for external doors: details, including overall size of opening (mm), to be stated.</v>
      </c>
    </row>
    <row r="258" spans="1:10" x14ac:dyDescent="0.35">
      <c r="A258" t="s">
        <v>638</v>
      </c>
      <c r="B258" t="s">
        <v>639</v>
      </c>
      <c r="D258">
        <v>0</v>
      </c>
      <c r="E258" t="str">
        <f t="shared" si="3"/>
        <v>A2.5.2.6</v>
      </c>
      <c r="F258">
        <f>LEN(NRM_CostX[[#This Row],[Code2]])-LEN(SUBSTITUTE(NRM_CostX[[#This Row],[Code2]],".",""))</f>
        <v>3</v>
      </c>
      <c r="G258" t="str">
        <f ca="1">IF(NRM_CostX[[#This Row],[Category]]=0, NRM_CostX[[#This Row],[Code]] &amp; " " &amp; NRM_CostX[[#This Row],[Description]], OFFSET(NRM_CostX[[#This Row],[Cat1]],-1,0))</f>
        <v>2 SUPERSTRUCTURE</v>
      </c>
      <c r="H258" t="str">
        <f ca="1">IF(NRM_CostX[[#This Row],[Category]]=1, NRM_CostX[[#This Row],[Code]] &amp; " " &amp; NRM_CostX[[#This Row],[Description]], IF(NRM_CostX[[#This Row],[Category]] = 0, "", OFFSET(NRM_CostX[[#This Row],[Cat2]],-1,0)))</f>
        <v>2.5 External walls</v>
      </c>
      <c r="I258" t="str">
        <f ca="1">IF(NRM_CostX[[#This Row],[Category]]=2, NRM_CostX[[#This Row],[Code]] &amp; " " &amp; NRM_CostX[[#This Row],[Description]], IF(OR(NRM_CostX[[#This Row],[Category]] = 1, NRM_CostX[[#This Row],[Category]] = 0),  "",OFFSET(NRM_CostX[[#This Row],[Cat3]],-1,0)))</f>
        <v>2.5.2 External enclosing walls below ground level</v>
      </c>
      <c r="J258" t="str">
        <f ca="1">IF(NRM_CostX[[#This Row],[Category]]=3, NRM_CostX[[#This Row],[Code]] &amp; " " &amp; NRM_CostX[[#This Row],[Description]], IF(OR(NRM_CostX[[#This Row],[Category]] = 1, NRM_CostX[[#This Row],[Category]] = 0,NRM_CostX[[#This Row],[Category]] = 2 ),  "",OFFSET(NRM_CostX[[#This Row],[Cat4]],-1,0)))</f>
        <v>2.5.2.6 Finishes to external walls: details to be stated.</v>
      </c>
    </row>
    <row r="259" spans="1:10" x14ac:dyDescent="0.35">
      <c r="A259" t="s">
        <v>640</v>
      </c>
      <c r="B259" t="s">
        <v>641</v>
      </c>
      <c r="D259">
        <v>0</v>
      </c>
      <c r="E259" t="str">
        <f t="shared" ref="E259:E322" si="4">REPLACE(A259,1,0,"A")</f>
        <v>A2.5.3</v>
      </c>
      <c r="F259">
        <f>LEN(NRM_CostX[[#This Row],[Code2]])-LEN(SUBSTITUTE(NRM_CostX[[#This Row],[Code2]],".",""))</f>
        <v>2</v>
      </c>
      <c r="G259" t="str">
        <f ca="1">IF(NRM_CostX[[#This Row],[Category]]=0, NRM_CostX[[#This Row],[Code]] &amp; " " &amp; NRM_CostX[[#This Row],[Description]], OFFSET(NRM_CostX[[#This Row],[Cat1]],-1,0))</f>
        <v>2 SUPERSTRUCTURE</v>
      </c>
      <c r="H259" t="str">
        <f ca="1">IF(NRM_CostX[[#This Row],[Category]]=1, NRM_CostX[[#This Row],[Code]] &amp; " " &amp; NRM_CostX[[#This Row],[Description]], IF(NRM_CostX[[#This Row],[Category]] = 0, "", OFFSET(NRM_CostX[[#This Row],[Cat2]],-1,0)))</f>
        <v>2.5 External walls</v>
      </c>
      <c r="I259" t="str">
        <f ca="1">IF(NRM_CostX[[#This Row],[Category]]=2, NRM_CostX[[#This Row],[Code]] &amp; " " &amp; NRM_CostX[[#This Row],[Description]], IF(OR(NRM_CostX[[#This Row],[Category]] = 1, NRM_CostX[[#This Row],[Category]] = 0),  "",OFFSET(NRM_CostX[[#This Row],[Cat3]],-1,0)))</f>
        <v>2.5.3 Solar/rain screening</v>
      </c>
      <c r="J259" t="str">
        <f ca="1">IF(NRM_CostX[[#This Row],[Category]]=3, NRM_CostX[[#This Row],[Code]] &amp; " " &amp; NRM_CostX[[#This Row],[Description]], IF(OR(NRM_CostX[[#This Row],[Category]] = 1, NRM_CostX[[#This Row],[Category]] = 0,NRM_CostX[[#This Row],[Category]] = 2 ),  "",OFFSET(NRM_CostX[[#This Row],[Cat4]],-1,0)))</f>
        <v/>
      </c>
    </row>
    <row r="260" spans="1:10" x14ac:dyDescent="0.35">
      <c r="A260" t="s">
        <v>642</v>
      </c>
      <c r="B260" t="s">
        <v>643</v>
      </c>
      <c r="D260">
        <v>0</v>
      </c>
      <c r="E260" t="str">
        <f t="shared" si="4"/>
        <v>A2.5.3.1</v>
      </c>
      <c r="F260">
        <f>LEN(NRM_CostX[[#This Row],[Code2]])-LEN(SUBSTITUTE(NRM_CostX[[#This Row],[Code2]],".",""))</f>
        <v>3</v>
      </c>
      <c r="G260" t="str">
        <f ca="1">IF(NRM_CostX[[#This Row],[Category]]=0, NRM_CostX[[#This Row],[Code]] &amp; " " &amp; NRM_CostX[[#This Row],[Description]], OFFSET(NRM_CostX[[#This Row],[Cat1]],-1,0))</f>
        <v>2 SUPERSTRUCTURE</v>
      </c>
      <c r="H260" t="str">
        <f ca="1">IF(NRM_CostX[[#This Row],[Category]]=1, NRM_CostX[[#This Row],[Code]] &amp; " " &amp; NRM_CostX[[#This Row],[Description]], IF(NRM_CostX[[#This Row],[Category]] = 0, "", OFFSET(NRM_CostX[[#This Row],[Cat2]],-1,0)))</f>
        <v>2.5 External walls</v>
      </c>
      <c r="I260" t="str">
        <f ca="1">IF(NRM_CostX[[#This Row],[Category]]=2, NRM_CostX[[#This Row],[Code]] &amp; " " &amp; NRM_CostX[[#This Row],[Description]], IF(OR(NRM_CostX[[#This Row],[Category]] = 1, NRM_CostX[[#This Row],[Category]] = 0),  "",OFFSET(NRM_CostX[[#This Row],[Cat3]],-1,0)))</f>
        <v>2.5.3 Solar/rain screening</v>
      </c>
      <c r="J260" t="str">
        <f ca="1">IF(NRM_CostX[[#This Row],[Category]]=3, NRM_CostX[[#This Row],[Code]] &amp; " " &amp; NRM_CostX[[#This Row],[Description]], IF(OR(NRM_CostX[[#This Row],[Category]] = 1, NRM_CostX[[#This Row],[Category]] = 0,NRM_CostX[[#This Row],[Category]] = 2 ),  "",OFFSET(NRM_CostX[[#This Row],[Cat4]],-1,0)))</f>
        <v>2.5.3.1 Vertical solar/rain screening: details, including projection (mm), to be stated.</v>
      </c>
    </row>
    <row r="261" spans="1:10" x14ac:dyDescent="0.35">
      <c r="A261" t="s">
        <v>644</v>
      </c>
      <c r="B261" t="s">
        <v>645</v>
      </c>
      <c r="D261">
        <v>0</v>
      </c>
      <c r="E261" t="str">
        <f t="shared" si="4"/>
        <v>A2.5.3.2</v>
      </c>
      <c r="F261">
        <f>LEN(NRM_CostX[[#This Row],[Code2]])-LEN(SUBSTITUTE(NRM_CostX[[#This Row],[Code2]],".",""))</f>
        <v>3</v>
      </c>
      <c r="G261" t="str">
        <f ca="1">IF(NRM_CostX[[#This Row],[Category]]=0, NRM_CostX[[#This Row],[Code]] &amp; " " &amp; NRM_CostX[[#This Row],[Description]], OFFSET(NRM_CostX[[#This Row],[Cat1]],-1,0))</f>
        <v>2 SUPERSTRUCTURE</v>
      </c>
      <c r="H261" t="str">
        <f ca="1">IF(NRM_CostX[[#This Row],[Category]]=1, NRM_CostX[[#This Row],[Code]] &amp; " " &amp; NRM_CostX[[#This Row],[Description]], IF(NRM_CostX[[#This Row],[Category]] = 0, "", OFFSET(NRM_CostX[[#This Row],[Cat2]],-1,0)))</f>
        <v>2.5 External walls</v>
      </c>
      <c r="I261" t="str">
        <f ca="1">IF(NRM_CostX[[#This Row],[Category]]=2, NRM_CostX[[#This Row],[Code]] &amp; " " &amp; NRM_CostX[[#This Row],[Description]], IF(OR(NRM_CostX[[#This Row],[Category]] = 1, NRM_CostX[[#This Row],[Category]] = 0),  "",OFFSET(NRM_CostX[[#This Row],[Cat3]],-1,0)))</f>
        <v>2.5.3 Solar/rain screening</v>
      </c>
      <c r="J261" t="str">
        <f ca="1">IF(NRM_CostX[[#This Row],[Category]]=3, NRM_CostX[[#This Row],[Code]] &amp; " " &amp; NRM_CostX[[#This Row],[Description]], IF(OR(NRM_CostX[[#This Row],[Category]] = 1, NRM_CostX[[#This Row],[Category]] = 0,NRM_CostX[[#This Row],[Category]] = 2 ),  "",OFFSET(NRM_CostX[[#This Row],[Cat4]],-1,0)))</f>
        <v>2.5.3.2 Horizontal solar/rain screening: details to be stated.</v>
      </c>
    </row>
    <row r="262" spans="1:10" x14ac:dyDescent="0.35">
      <c r="A262" t="s">
        <v>646</v>
      </c>
      <c r="B262" t="s">
        <v>647</v>
      </c>
      <c r="D262">
        <v>0</v>
      </c>
      <c r="E262" t="str">
        <f t="shared" si="4"/>
        <v>A2.5.4</v>
      </c>
      <c r="F262">
        <f>LEN(NRM_CostX[[#This Row],[Code2]])-LEN(SUBSTITUTE(NRM_CostX[[#This Row],[Code2]],".",""))</f>
        <v>2</v>
      </c>
      <c r="G262" t="str">
        <f ca="1">IF(NRM_CostX[[#This Row],[Category]]=0, NRM_CostX[[#This Row],[Code]] &amp; " " &amp; NRM_CostX[[#This Row],[Description]], OFFSET(NRM_CostX[[#This Row],[Cat1]],-1,0))</f>
        <v>2 SUPERSTRUCTURE</v>
      </c>
      <c r="H262" t="str">
        <f ca="1">IF(NRM_CostX[[#This Row],[Category]]=1, NRM_CostX[[#This Row],[Code]] &amp; " " &amp; NRM_CostX[[#This Row],[Description]], IF(NRM_CostX[[#This Row],[Category]] = 0, "", OFFSET(NRM_CostX[[#This Row],[Cat2]],-1,0)))</f>
        <v>2.5 External walls</v>
      </c>
      <c r="I262" t="str">
        <f ca="1">IF(NRM_CostX[[#This Row],[Category]]=2, NRM_CostX[[#This Row],[Code]] &amp; " " &amp; NRM_CostX[[#This Row],[Description]], IF(OR(NRM_CostX[[#This Row],[Category]] = 1, NRM_CostX[[#This Row],[Category]] = 0),  "",OFFSET(NRM_CostX[[#This Row],[Cat3]],-1,0)))</f>
        <v>2.5.4 External soffits</v>
      </c>
      <c r="J262" t="str">
        <f ca="1">IF(NRM_CostX[[#This Row],[Category]]=3, NRM_CostX[[#This Row],[Code]] &amp; " " &amp; NRM_CostX[[#This Row],[Description]], IF(OR(NRM_CostX[[#This Row],[Category]] = 1, NRM_CostX[[#This Row],[Category]] = 0,NRM_CostX[[#This Row],[Category]] = 2 ),  "",OFFSET(NRM_CostX[[#This Row],[Cat4]],-1,0)))</f>
        <v/>
      </c>
    </row>
    <row r="263" spans="1:10" x14ac:dyDescent="0.35">
      <c r="A263" t="s">
        <v>648</v>
      </c>
      <c r="B263" t="s">
        <v>649</v>
      </c>
      <c r="C263">
        <v>18000</v>
      </c>
      <c r="D263">
        <v>18076</v>
      </c>
      <c r="E263" t="str">
        <f t="shared" si="4"/>
        <v>A2.5.4.1</v>
      </c>
      <c r="F263">
        <f>LEN(NRM_CostX[[#This Row],[Code2]])-LEN(SUBSTITUTE(NRM_CostX[[#This Row],[Code2]],".",""))</f>
        <v>3</v>
      </c>
      <c r="G263" t="str">
        <f ca="1">IF(NRM_CostX[[#This Row],[Category]]=0, NRM_CostX[[#This Row],[Code]] &amp; " " &amp; NRM_CostX[[#This Row],[Description]], OFFSET(NRM_CostX[[#This Row],[Cat1]],-1,0))</f>
        <v>2 SUPERSTRUCTURE</v>
      </c>
      <c r="H263" t="str">
        <f ca="1">IF(NRM_CostX[[#This Row],[Category]]=1, NRM_CostX[[#This Row],[Code]] &amp; " " &amp; NRM_CostX[[#This Row],[Description]], IF(NRM_CostX[[#This Row],[Category]] = 0, "", OFFSET(NRM_CostX[[#This Row],[Cat2]],-1,0)))</f>
        <v>2.5 External walls</v>
      </c>
      <c r="I263" t="str">
        <f ca="1">IF(NRM_CostX[[#This Row],[Category]]=2, NRM_CostX[[#This Row],[Code]] &amp; " " &amp; NRM_CostX[[#This Row],[Description]], IF(OR(NRM_CostX[[#This Row],[Category]] = 1, NRM_CostX[[#This Row],[Category]] = 0),  "",OFFSET(NRM_CostX[[#This Row],[Cat3]],-1,0)))</f>
        <v>2.5.4 External soffits</v>
      </c>
      <c r="J263"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4" spans="1:10" x14ac:dyDescent="0.35">
      <c r="A264" t="s">
        <v>648</v>
      </c>
      <c r="B264" t="s">
        <v>649</v>
      </c>
      <c r="C264">
        <v>18000</v>
      </c>
      <c r="D264">
        <v>17962</v>
      </c>
      <c r="E264" t="str">
        <f t="shared" si="4"/>
        <v>A2.5.4.1</v>
      </c>
      <c r="F264">
        <f>LEN(NRM_CostX[[#This Row],[Code2]])-LEN(SUBSTITUTE(NRM_CostX[[#This Row],[Code2]],".",""))</f>
        <v>3</v>
      </c>
      <c r="G264" t="str">
        <f ca="1">IF(NRM_CostX[[#This Row],[Category]]=0, NRM_CostX[[#This Row],[Code]] &amp; " " &amp; NRM_CostX[[#This Row],[Description]], OFFSET(NRM_CostX[[#This Row],[Cat1]],-1,0))</f>
        <v>2 SUPERSTRUCTURE</v>
      </c>
      <c r="H264" t="str">
        <f ca="1">IF(NRM_CostX[[#This Row],[Category]]=1, NRM_CostX[[#This Row],[Code]] &amp; " " &amp; NRM_CostX[[#This Row],[Description]], IF(NRM_CostX[[#This Row],[Category]] = 0, "", OFFSET(NRM_CostX[[#This Row],[Cat2]],-1,0)))</f>
        <v>2.5 External walls</v>
      </c>
      <c r="I264" t="str">
        <f ca="1">IF(NRM_CostX[[#This Row],[Category]]=2, NRM_CostX[[#This Row],[Code]] &amp; " " &amp; NRM_CostX[[#This Row],[Description]], IF(OR(NRM_CostX[[#This Row],[Category]] = 1, NRM_CostX[[#This Row],[Category]] = 0),  "",OFFSET(NRM_CostX[[#This Row],[Cat3]],-1,0)))</f>
        <v>2.5.4 External soffits</v>
      </c>
      <c r="J264"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5" spans="1:10" x14ac:dyDescent="0.35">
      <c r="A265" t="s">
        <v>648</v>
      </c>
      <c r="B265" t="s">
        <v>649</v>
      </c>
      <c r="C265">
        <v>14400</v>
      </c>
      <c r="D265">
        <v>14507</v>
      </c>
      <c r="E265" t="str">
        <f t="shared" si="4"/>
        <v>A2.5.4.1</v>
      </c>
      <c r="F265">
        <f>LEN(NRM_CostX[[#This Row],[Code2]])-LEN(SUBSTITUTE(NRM_CostX[[#This Row],[Code2]],".",""))</f>
        <v>3</v>
      </c>
      <c r="G265" t="str">
        <f ca="1">IF(NRM_CostX[[#This Row],[Category]]=0, NRM_CostX[[#This Row],[Code]] &amp; " " &amp; NRM_CostX[[#This Row],[Description]], OFFSET(NRM_CostX[[#This Row],[Cat1]],-1,0))</f>
        <v>2 SUPERSTRUCTURE</v>
      </c>
      <c r="H265" t="str">
        <f ca="1">IF(NRM_CostX[[#This Row],[Category]]=1, NRM_CostX[[#This Row],[Code]] &amp; " " &amp; NRM_CostX[[#This Row],[Description]], IF(NRM_CostX[[#This Row],[Category]] = 0, "", OFFSET(NRM_CostX[[#This Row],[Cat2]],-1,0)))</f>
        <v>2.5 External walls</v>
      </c>
      <c r="I265" t="str">
        <f ca="1">IF(NRM_CostX[[#This Row],[Category]]=2, NRM_CostX[[#This Row],[Code]] &amp; " " &amp; NRM_CostX[[#This Row],[Description]], IF(OR(NRM_CostX[[#This Row],[Category]] = 1, NRM_CostX[[#This Row],[Category]] = 0),  "",OFFSET(NRM_CostX[[#This Row],[Cat3]],-1,0)))</f>
        <v>2.5.4 External soffits</v>
      </c>
      <c r="J265"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6" spans="1:10" x14ac:dyDescent="0.35">
      <c r="A266" t="s">
        <v>648</v>
      </c>
      <c r="B266" t="s">
        <v>649</v>
      </c>
      <c r="C266">
        <v>22500</v>
      </c>
      <c r="D266">
        <v>23186</v>
      </c>
      <c r="E266" t="str">
        <f t="shared" si="4"/>
        <v>A2.5.4.1</v>
      </c>
      <c r="F266">
        <f>LEN(NRM_CostX[[#This Row],[Code2]])-LEN(SUBSTITUTE(NRM_CostX[[#This Row],[Code2]],".",""))</f>
        <v>3</v>
      </c>
      <c r="G266" t="str">
        <f ca="1">IF(NRM_CostX[[#This Row],[Category]]=0, NRM_CostX[[#This Row],[Code]] &amp; " " &amp; NRM_CostX[[#This Row],[Description]], OFFSET(NRM_CostX[[#This Row],[Cat1]],-1,0))</f>
        <v>2 SUPERSTRUCTURE</v>
      </c>
      <c r="H266" t="str">
        <f ca="1">IF(NRM_CostX[[#This Row],[Category]]=1, NRM_CostX[[#This Row],[Code]] &amp; " " &amp; NRM_CostX[[#This Row],[Description]], IF(NRM_CostX[[#This Row],[Category]] = 0, "", OFFSET(NRM_CostX[[#This Row],[Cat2]],-1,0)))</f>
        <v>2.5 External walls</v>
      </c>
      <c r="I266" t="str">
        <f ca="1">IF(NRM_CostX[[#This Row],[Category]]=2, NRM_CostX[[#This Row],[Code]] &amp; " " &amp; NRM_CostX[[#This Row],[Description]], IF(OR(NRM_CostX[[#This Row],[Category]] = 1, NRM_CostX[[#This Row],[Category]] = 0),  "",OFFSET(NRM_CostX[[#This Row],[Cat3]],-1,0)))</f>
        <v>2.5.4 External soffits</v>
      </c>
      <c r="J266"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7" spans="1:10" x14ac:dyDescent="0.35">
      <c r="A267" t="s">
        <v>648</v>
      </c>
      <c r="B267" t="s">
        <v>649</v>
      </c>
      <c r="C267">
        <v>14400</v>
      </c>
      <c r="D267">
        <v>14482</v>
      </c>
      <c r="E267" t="str">
        <f t="shared" si="4"/>
        <v>A2.5.4.1</v>
      </c>
      <c r="F267">
        <f>LEN(NRM_CostX[[#This Row],[Code2]])-LEN(SUBSTITUTE(NRM_CostX[[#This Row],[Code2]],".",""))</f>
        <v>3</v>
      </c>
      <c r="G267" t="str">
        <f ca="1">IF(NRM_CostX[[#This Row],[Category]]=0, NRM_CostX[[#This Row],[Code]] &amp; " " &amp; NRM_CostX[[#This Row],[Description]], OFFSET(NRM_CostX[[#This Row],[Cat1]],-1,0))</f>
        <v>2 SUPERSTRUCTURE</v>
      </c>
      <c r="H267" t="str">
        <f ca="1">IF(NRM_CostX[[#This Row],[Category]]=1, NRM_CostX[[#This Row],[Code]] &amp; " " &amp; NRM_CostX[[#This Row],[Description]], IF(NRM_CostX[[#This Row],[Category]] = 0, "", OFFSET(NRM_CostX[[#This Row],[Cat2]],-1,0)))</f>
        <v>2.5 External walls</v>
      </c>
      <c r="I267" t="str">
        <f ca="1">IF(NRM_CostX[[#This Row],[Category]]=2, NRM_CostX[[#This Row],[Code]] &amp; " " &amp; NRM_CostX[[#This Row],[Description]], IF(OR(NRM_CostX[[#This Row],[Category]] = 1, NRM_CostX[[#This Row],[Category]] = 0),  "",OFFSET(NRM_CostX[[#This Row],[Cat3]],-1,0)))</f>
        <v>2.5.4 External soffits</v>
      </c>
      <c r="J267"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8" spans="1:10" x14ac:dyDescent="0.35">
      <c r="A268" t="s">
        <v>650</v>
      </c>
      <c r="B268" t="s">
        <v>651</v>
      </c>
      <c r="D268">
        <v>0</v>
      </c>
      <c r="E268" t="str">
        <f t="shared" si="4"/>
        <v>A2.5.4.2</v>
      </c>
      <c r="F268">
        <f>LEN(NRM_CostX[[#This Row],[Code2]])-LEN(SUBSTITUTE(NRM_CostX[[#This Row],[Code2]],".",""))</f>
        <v>3</v>
      </c>
      <c r="G268" t="str">
        <f ca="1">IF(NRM_CostX[[#This Row],[Category]]=0, NRM_CostX[[#This Row],[Code]] &amp; " " &amp; NRM_CostX[[#This Row],[Description]], OFFSET(NRM_CostX[[#This Row],[Cat1]],-1,0))</f>
        <v>2 SUPERSTRUCTURE</v>
      </c>
      <c r="H268" t="str">
        <f ca="1">IF(NRM_CostX[[#This Row],[Category]]=1, NRM_CostX[[#This Row],[Code]] &amp; " " &amp; NRM_CostX[[#This Row],[Description]], IF(NRM_CostX[[#This Row],[Category]] = 0, "", OFFSET(NRM_CostX[[#This Row],[Cat2]],-1,0)))</f>
        <v>2.5 External walls</v>
      </c>
      <c r="I268" t="str">
        <f ca="1">IF(NRM_CostX[[#This Row],[Category]]=2, NRM_CostX[[#This Row],[Code]] &amp; " " &amp; NRM_CostX[[#This Row],[Description]], IF(OR(NRM_CostX[[#This Row],[Category]] = 1, NRM_CostX[[#This Row],[Category]] = 0),  "",OFFSET(NRM_CostX[[#This Row],[Cat3]],-1,0)))</f>
        <v>2.5.4 External soffits</v>
      </c>
      <c r="J268" t="str">
        <f ca="1">IF(NRM_CostX[[#This Row],[Category]]=3, NRM_CostX[[#This Row],[Code]] &amp; " " &amp; NRM_CostX[[#This Row],[Description]], IF(OR(NRM_CostX[[#This Row],[Category]] = 1, NRM_CostX[[#This Row],[Category]] = 0,NRM_CostX[[#This Row],[Category]] = 2 ),  "",OFFSET(NRM_CostX[[#This Row],[Cat4]],-1,0)))</f>
        <v>2.5.4.2 Cornices, covings and the like: details to be stated.</v>
      </c>
    </row>
    <row r="269" spans="1:10" x14ac:dyDescent="0.35">
      <c r="A269" t="s">
        <v>652</v>
      </c>
      <c r="B269" t="s">
        <v>653</v>
      </c>
      <c r="D269">
        <v>0</v>
      </c>
      <c r="E269" t="str">
        <f t="shared" si="4"/>
        <v>A2.5.4.3</v>
      </c>
      <c r="F269">
        <f>LEN(NRM_CostX[[#This Row],[Code2]])-LEN(SUBSTITUTE(NRM_CostX[[#This Row],[Code2]],".",""))</f>
        <v>3</v>
      </c>
      <c r="G269" t="str">
        <f ca="1">IF(NRM_CostX[[#This Row],[Category]]=0, NRM_CostX[[#This Row],[Code]] &amp; " " &amp; NRM_CostX[[#This Row],[Description]], OFFSET(NRM_CostX[[#This Row],[Cat1]],-1,0))</f>
        <v>2 SUPERSTRUCTURE</v>
      </c>
      <c r="H269" t="str">
        <f ca="1">IF(NRM_CostX[[#This Row],[Category]]=1, NRM_CostX[[#This Row],[Code]] &amp; " " &amp; NRM_CostX[[#This Row],[Description]], IF(NRM_CostX[[#This Row],[Category]] = 0, "", OFFSET(NRM_CostX[[#This Row],[Cat2]],-1,0)))</f>
        <v>2.5 External walls</v>
      </c>
      <c r="I269" t="str">
        <f ca="1">IF(NRM_CostX[[#This Row],[Category]]=2, NRM_CostX[[#This Row],[Code]] &amp; " " &amp; NRM_CostX[[#This Row],[Description]], IF(OR(NRM_CostX[[#This Row],[Category]] = 1, NRM_CostX[[#This Row],[Category]] = 0),  "",OFFSET(NRM_CostX[[#This Row],[Cat3]],-1,0)))</f>
        <v>2.5.4 External soffits</v>
      </c>
      <c r="J269" t="str">
        <f ca="1">IF(NRM_CostX[[#This Row],[Category]]=3, NRM_CostX[[#This Row],[Code]] &amp; " " &amp; NRM_CostX[[#This Row],[Description]], IF(OR(NRM_CostX[[#This Row],[Category]] = 1, NRM_CostX[[#This Row],[Category]] = 0,NRM_CostX[[#This Row],[Category]] = 2 ),  "",OFFSET(NRM_CostX[[#This Row],[Cat4]],-1,0)))</f>
        <v>2.5.4.3 Shadow gaps and the like: details to be stated.</v>
      </c>
    </row>
    <row r="270" spans="1:10" x14ac:dyDescent="0.35">
      <c r="A270" t="s">
        <v>654</v>
      </c>
      <c r="B270" t="s">
        <v>3384</v>
      </c>
      <c r="D270">
        <v>0</v>
      </c>
      <c r="E270" t="str">
        <f t="shared" si="4"/>
        <v>A2.5.4.4</v>
      </c>
      <c r="F270">
        <f>LEN(NRM_CostX[[#This Row],[Code2]])-LEN(SUBSTITUTE(NRM_CostX[[#This Row],[Code2]],".",""))</f>
        <v>3</v>
      </c>
      <c r="G270" t="str">
        <f ca="1">IF(NRM_CostX[[#This Row],[Category]]=0, NRM_CostX[[#This Row],[Code]] &amp; " " &amp; NRM_CostX[[#This Row],[Description]], OFFSET(NRM_CostX[[#This Row],[Cat1]],-1,0))</f>
        <v>2 SUPERSTRUCTURE</v>
      </c>
      <c r="H270" t="str">
        <f ca="1">IF(NRM_CostX[[#This Row],[Category]]=1, NRM_CostX[[#This Row],[Code]] &amp; " " &amp; NRM_CostX[[#This Row],[Description]], IF(NRM_CostX[[#This Row],[Category]] = 0, "", OFFSET(NRM_CostX[[#This Row],[Cat2]],-1,0)))</f>
        <v>2.5 External walls</v>
      </c>
      <c r="I270" t="str">
        <f ca="1">IF(NRM_CostX[[#This Row],[Category]]=2, NRM_CostX[[#This Row],[Code]] &amp; " " &amp; NRM_CostX[[#This Row],[Description]], IF(OR(NRM_CostX[[#This Row],[Category]] = 1, NRM_CostX[[#This Row],[Category]] = 0),  "",OFFSET(NRM_CostX[[#This Row],[Cat3]],-1,0)))</f>
        <v>2.5.4 External soffits</v>
      </c>
      <c r="J270" t="str">
        <f ca="1">IF(NRM_CostX[[#This Row],[Category]]=3, NRM_CostX[[#This Row],[Code]] &amp; " " &amp; NRM_CostX[[#This Row],[Description]], IF(OR(NRM_CostX[[#This Row],[Category]] = 1, NRM_CostX[[#This Row],[Category]] = 0,NRM_CostX[[#This Row],[Category]] = 2 ),  "",OFFSET(NRM_CostX[[#This Row],[Cat4]],-1,0)))</f>
        <v>2.5.4.4 JHLess hatches and the like: details to be stated.</v>
      </c>
    </row>
    <row r="271" spans="1:10" x14ac:dyDescent="0.35">
      <c r="A271" t="s">
        <v>655</v>
      </c>
      <c r="B271" t="s">
        <v>656</v>
      </c>
      <c r="D271">
        <v>0</v>
      </c>
      <c r="E271" t="str">
        <f t="shared" si="4"/>
        <v>A2.5.4.5</v>
      </c>
      <c r="F271">
        <f>LEN(NRM_CostX[[#This Row],[Code2]])-LEN(SUBSTITUTE(NRM_CostX[[#This Row],[Code2]],".",""))</f>
        <v>3</v>
      </c>
      <c r="G271" t="str">
        <f ca="1">IF(NRM_CostX[[#This Row],[Category]]=0, NRM_CostX[[#This Row],[Code]] &amp; " " &amp; NRM_CostX[[#This Row],[Description]], OFFSET(NRM_CostX[[#This Row],[Cat1]],-1,0))</f>
        <v>2 SUPERSTRUCTURE</v>
      </c>
      <c r="H271" t="str">
        <f ca="1">IF(NRM_CostX[[#This Row],[Category]]=1, NRM_CostX[[#This Row],[Code]] &amp; " " &amp; NRM_CostX[[#This Row],[Description]], IF(NRM_CostX[[#This Row],[Category]] = 0, "", OFFSET(NRM_CostX[[#This Row],[Cat2]],-1,0)))</f>
        <v>2.5 External walls</v>
      </c>
      <c r="I271" t="str">
        <f ca="1">IF(NRM_CostX[[#This Row],[Category]]=2, NRM_CostX[[#This Row],[Code]] &amp; " " &amp; NRM_CostX[[#This Row],[Description]], IF(OR(NRM_CostX[[#This Row],[Category]] = 1, NRM_CostX[[#This Row],[Category]] = 0),  "",OFFSET(NRM_CostX[[#This Row],[Cat3]],-1,0)))</f>
        <v>2.5.4 External soffits</v>
      </c>
      <c r="J271" t="str">
        <f ca="1">IF(NRM_CostX[[#This Row],[Category]]=3, NRM_CostX[[#This Row],[Code]] &amp; " " &amp; NRM_CostX[[#This Row],[Description]], IF(OR(NRM_CostX[[#This Row],[Category]] = 1, NRM_CostX[[#This Row],[Category]] = 0,NRM_CostX[[#This Row],[Category]] = 2 ),  "",OFFSET(NRM_CostX[[#This Row],[Cat4]],-1,0)))</f>
        <v>2.5.4.5 Finishes applied to external soffits: details to be stated.</v>
      </c>
    </row>
    <row r="272" spans="1:10" x14ac:dyDescent="0.35">
      <c r="A272" t="s">
        <v>657</v>
      </c>
      <c r="B272" t="s">
        <v>658</v>
      </c>
      <c r="D272">
        <v>0</v>
      </c>
      <c r="E272" t="str">
        <f t="shared" si="4"/>
        <v>A2.5.5</v>
      </c>
      <c r="F272">
        <f>LEN(NRM_CostX[[#This Row],[Code2]])-LEN(SUBSTITUTE(NRM_CostX[[#This Row],[Code2]],".",""))</f>
        <v>2</v>
      </c>
      <c r="G272" t="str">
        <f ca="1">IF(NRM_CostX[[#This Row],[Category]]=0, NRM_CostX[[#This Row],[Code]] &amp; " " &amp; NRM_CostX[[#This Row],[Description]], OFFSET(NRM_CostX[[#This Row],[Cat1]],-1,0))</f>
        <v>2 SUPERSTRUCTURE</v>
      </c>
      <c r="H272" t="str">
        <f ca="1">IF(NRM_CostX[[#This Row],[Category]]=1, NRM_CostX[[#This Row],[Code]] &amp; " " &amp; NRM_CostX[[#This Row],[Description]], IF(NRM_CostX[[#This Row],[Category]] = 0, "", OFFSET(NRM_CostX[[#This Row],[Cat2]],-1,0)))</f>
        <v>2.5 External walls</v>
      </c>
      <c r="I272" t="str">
        <f ca="1">IF(NRM_CostX[[#This Row],[Category]]=2, NRM_CostX[[#This Row],[Code]] &amp; " " &amp; NRM_CostX[[#This Row],[Description]], IF(OR(NRM_CostX[[#This Row],[Category]] = 1, NRM_CostX[[#This Row],[Category]] = 0),  "",OFFSET(NRM_CostX[[#This Row],[Cat3]],-1,0)))</f>
        <v>2.5.5 Subsidiary walls, balustrades and proprietary balconies</v>
      </c>
      <c r="J272" t="str">
        <f ca="1">IF(NRM_CostX[[#This Row],[Category]]=3, NRM_CostX[[#This Row],[Code]] &amp; " " &amp; NRM_CostX[[#This Row],[Description]], IF(OR(NRM_CostX[[#This Row],[Category]] = 1, NRM_CostX[[#This Row],[Category]] = 0,NRM_CostX[[#This Row],[Category]] = 2 ),  "",OFFSET(NRM_CostX[[#This Row],[Cat4]],-1,0)))</f>
        <v/>
      </c>
    </row>
    <row r="273" spans="1:10" x14ac:dyDescent="0.35">
      <c r="A273" t="s">
        <v>659</v>
      </c>
      <c r="B273" t="s">
        <v>660</v>
      </c>
      <c r="D273">
        <v>0</v>
      </c>
      <c r="E273" t="str">
        <f t="shared" si="4"/>
        <v>A2.5.5.1</v>
      </c>
      <c r="F273">
        <f>LEN(NRM_CostX[[#This Row],[Code2]])-LEN(SUBSTITUTE(NRM_CostX[[#This Row],[Code2]],".",""))</f>
        <v>3</v>
      </c>
      <c r="G273" t="str">
        <f ca="1">IF(NRM_CostX[[#This Row],[Category]]=0, NRM_CostX[[#This Row],[Code]] &amp; " " &amp; NRM_CostX[[#This Row],[Description]], OFFSET(NRM_CostX[[#This Row],[Cat1]],-1,0))</f>
        <v>2 SUPERSTRUCTURE</v>
      </c>
      <c r="H273" t="str">
        <f ca="1">IF(NRM_CostX[[#This Row],[Category]]=1, NRM_CostX[[#This Row],[Code]] &amp; " " &amp; NRM_CostX[[#This Row],[Description]], IF(NRM_CostX[[#This Row],[Category]] = 0, "", OFFSET(NRM_CostX[[#This Row],[Cat2]],-1,0)))</f>
        <v>2.5 External walls</v>
      </c>
      <c r="I273" t="str">
        <f ca="1">IF(NRM_CostX[[#This Row],[Category]]=2, NRM_CostX[[#This Row],[Code]] &amp; " " &amp; NRM_CostX[[#This Row],[Description]], IF(OR(NRM_CostX[[#This Row],[Category]] = 1, NRM_CostX[[#This Row],[Category]] = 0),  "",OFFSET(NRM_CostX[[#This Row],[Cat3]],-1,0)))</f>
        <v>2.5.5 Subsidiary walls, balustrades and proprietary balconies</v>
      </c>
      <c r="J273" t="str">
        <f ca="1">IF(NRM_CostX[[#This Row],[Category]]=3, NRM_CostX[[#This Row],[Code]] &amp; " " &amp; NRM_CostX[[#This Row],[Description]], IF(OR(NRM_CostX[[#This Row],[Category]] = 1, NRM_CostX[[#This Row],[Category]] = 0,NRM_CostX[[#This Row],[Category]] = 2 ),  "",OFFSET(NRM_CostX[[#This Row],[Cat4]],-1,0)))</f>
        <v>2.5.5.1 Walls: details to be stated.</v>
      </c>
    </row>
    <row r="274" spans="1:10" x14ac:dyDescent="0.35">
      <c r="A274" t="s">
        <v>661</v>
      </c>
      <c r="B274" t="s">
        <v>662</v>
      </c>
      <c r="D274">
        <v>0</v>
      </c>
      <c r="E274" t="str">
        <f t="shared" si="4"/>
        <v>A2.5.5.2</v>
      </c>
      <c r="F274">
        <f>LEN(NRM_CostX[[#This Row],[Code2]])-LEN(SUBSTITUTE(NRM_CostX[[#This Row],[Code2]],".",""))</f>
        <v>3</v>
      </c>
      <c r="G274" t="str">
        <f ca="1">IF(NRM_CostX[[#This Row],[Category]]=0, NRM_CostX[[#This Row],[Code]] &amp; " " &amp; NRM_CostX[[#This Row],[Description]], OFFSET(NRM_CostX[[#This Row],[Cat1]],-1,0))</f>
        <v>2 SUPERSTRUCTURE</v>
      </c>
      <c r="H274" t="str">
        <f ca="1">IF(NRM_CostX[[#This Row],[Category]]=1, NRM_CostX[[#This Row],[Code]] &amp; " " &amp; NRM_CostX[[#This Row],[Description]], IF(NRM_CostX[[#This Row],[Category]] = 0, "", OFFSET(NRM_CostX[[#This Row],[Cat2]],-1,0)))</f>
        <v>2.5 External walls</v>
      </c>
      <c r="I274" t="str">
        <f ca="1">IF(NRM_CostX[[#This Row],[Category]]=2, NRM_CostX[[#This Row],[Code]] &amp; " " &amp; NRM_CostX[[#This Row],[Description]], IF(OR(NRM_CostX[[#This Row],[Category]] = 1, NRM_CostX[[#This Row],[Category]] = 0),  "",OFFSET(NRM_CostX[[#This Row],[Cat3]],-1,0)))</f>
        <v>2.5.5 Subsidiary walls, balustrades and proprietary balconies</v>
      </c>
      <c r="J274" t="str">
        <f ca="1">IF(NRM_CostX[[#This Row],[Category]]=3, NRM_CostX[[#This Row],[Code]] &amp; " " &amp; NRM_CostX[[#This Row],[Description]], IF(OR(NRM_CostX[[#This Row],[Category]] = 1, NRM_CostX[[#This Row],[Category]] = 0,NRM_CostX[[#This Row],[Category]] = 2 ),  "",OFFSET(NRM_CostX[[#This Row],[Cat4]],-1,0)))</f>
        <v>2.5.5.2 Walls forming planters: details to be stated.</v>
      </c>
    </row>
    <row r="275" spans="1:10" x14ac:dyDescent="0.35">
      <c r="A275" t="s">
        <v>663</v>
      </c>
      <c r="B275" t="s">
        <v>664</v>
      </c>
      <c r="D275">
        <v>0</v>
      </c>
      <c r="E275" t="str">
        <f t="shared" si="4"/>
        <v>A2.5.5.3</v>
      </c>
      <c r="F275">
        <f>LEN(NRM_CostX[[#This Row],[Code2]])-LEN(SUBSTITUTE(NRM_CostX[[#This Row],[Code2]],".",""))</f>
        <v>3</v>
      </c>
      <c r="G275" t="str">
        <f ca="1">IF(NRM_CostX[[#This Row],[Category]]=0, NRM_CostX[[#This Row],[Code]] &amp; " " &amp; NRM_CostX[[#This Row],[Description]], OFFSET(NRM_CostX[[#This Row],[Cat1]],-1,0))</f>
        <v>2 SUPERSTRUCTURE</v>
      </c>
      <c r="H275" t="str">
        <f ca="1">IF(NRM_CostX[[#This Row],[Category]]=1, NRM_CostX[[#This Row],[Code]] &amp; " " &amp; NRM_CostX[[#This Row],[Description]], IF(NRM_CostX[[#This Row],[Category]] = 0, "", OFFSET(NRM_CostX[[#This Row],[Cat2]],-1,0)))</f>
        <v>2.5 External walls</v>
      </c>
      <c r="I275" t="str">
        <f ca="1">IF(NRM_CostX[[#This Row],[Category]]=2, NRM_CostX[[#This Row],[Code]] &amp; " " &amp; NRM_CostX[[#This Row],[Description]], IF(OR(NRM_CostX[[#This Row],[Category]] = 1, NRM_CostX[[#This Row],[Category]] = 0),  "",OFFSET(NRM_CostX[[#This Row],[Cat3]],-1,0)))</f>
        <v>2.5.5 Subsidiary walls, balustrades and proprietary balconies</v>
      </c>
      <c r="J275" t="str">
        <f ca="1">IF(NRM_CostX[[#This Row],[Category]]=3, NRM_CostX[[#This Row],[Code]] &amp; " " &amp; NRM_CostX[[#This Row],[Description]], IF(OR(NRM_CostX[[#This Row],[Category]] = 1, NRM_CostX[[#This Row],[Category]] = 0,NRM_CostX[[#This Row],[Category]] = 2 ),  "",OFFSET(NRM_CostX[[#This Row],[Cat4]],-1,0)))</f>
        <v>2.5.5.3 Combined balustrades and handrails: details to be stated.</v>
      </c>
    </row>
    <row r="276" spans="1:10" x14ac:dyDescent="0.35">
      <c r="A276" t="s">
        <v>665</v>
      </c>
      <c r="B276" t="s">
        <v>666</v>
      </c>
      <c r="D276">
        <v>0</v>
      </c>
      <c r="E276" t="str">
        <f t="shared" si="4"/>
        <v>A2.5.5.4</v>
      </c>
      <c r="F276">
        <f>LEN(NRM_CostX[[#This Row],[Code2]])-LEN(SUBSTITUTE(NRM_CostX[[#This Row],[Code2]],".",""))</f>
        <v>3</v>
      </c>
      <c r="G276" t="str">
        <f ca="1">IF(NRM_CostX[[#This Row],[Category]]=0, NRM_CostX[[#This Row],[Code]] &amp; " " &amp; NRM_CostX[[#This Row],[Description]], OFFSET(NRM_CostX[[#This Row],[Cat1]],-1,0))</f>
        <v>2 SUPERSTRUCTURE</v>
      </c>
      <c r="H276" t="str">
        <f ca="1">IF(NRM_CostX[[#This Row],[Category]]=1, NRM_CostX[[#This Row],[Code]] &amp; " " &amp; NRM_CostX[[#This Row],[Description]], IF(NRM_CostX[[#This Row],[Category]] = 0, "", OFFSET(NRM_CostX[[#This Row],[Cat2]],-1,0)))</f>
        <v>2.5 External walls</v>
      </c>
      <c r="I276" t="str">
        <f ca="1">IF(NRM_CostX[[#This Row],[Category]]=2, NRM_CostX[[#This Row],[Code]] &amp; " " &amp; NRM_CostX[[#This Row],[Description]], IF(OR(NRM_CostX[[#This Row],[Category]] = 1, NRM_CostX[[#This Row],[Category]] = 0),  "",OFFSET(NRM_CostX[[#This Row],[Cat3]],-1,0)))</f>
        <v>2.5.5 Subsidiary walls, balustrades and proprietary balconies</v>
      </c>
      <c r="J276" t="str">
        <f ca="1">IF(NRM_CostX[[#This Row],[Category]]=3, NRM_CostX[[#This Row],[Code]] &amp; " " &amp; NRM_CostX[[#This Row],[Description]], IF(OR(NRM_CostX[[#This Row],[Category]] = 1, NRM_CostX[[#This Row],[Category]] = 0,NRM_CostX[[#This Row],[Category]] = 2 ),  "",OFFSET(NRM_CostX[[#This Row],[Cat4]],-1,0)))</f>
        <v>2.5.5.4 Wall mounted handrails: details to be stated.</v>
      </c>
    </row>
    <row r="277" spans="1:10" x14ac:dyDescent="0.35">
      <c r="A277" t="s">
        <v>667</v>
      </c>
      <c r="B277" t="s">
        <v>668</v>
      </c>
      <c r="D277">
        <v>0</v>
      </c>
      <c r="E277" t="str">
        <f t="shared" si="4"/>
        <v>A2.5.5.5</v>
      </c>
      <c r="F277">
        <f>LEN(NRM_CostX[[#This Row],[Code2]])-LEN(SUBSTITUTE(NRM_CostX[[#This Row],[Code2]],".",""))</f>
        <v>3</v>
      </c>
      <c r="G277" t="str">
        <f ca="1">IF(NRM_CostX[[#This Row],[Category]]=0, NRM_CostX[[#This Row],[Code]] &amp; " " &amp; NRM_CostX[[#This Row],[Description]], OFFSET(NRM_CostX[[#This Row],[Cat1]],-1,0))</f>
        <v>2 SUPERSTRUCTURE</v>
      </c>
      <c r="H277" t="str">
        <f ca="1">IF(NRM_CostX[[#This Row],[Category]]=1, NRM_CostX[[#This Row],[Code]] &amp; " " &amp; NRM_CostX[[#This Row],[Description]], IF(NRM_CostX[[#This Row],[Category]] = 0, "", OFFSET(NRM_CostX[[#This Row],[Cat2]],-1,0)))</f>
        <v>2.5 External walls</v>
      </c>
      <c r="I277" t="str">
        <f ca="1">IF(NRM_CostX[[#This Row],[Category]]=2, NRM_CostX[[#This Row],[Code]] &amp; " " &amp; NRM_CostX[[#This Row],[Description]], IF(OR(NRM_CostX[[#This Row],[Category]] = 1, NRM_CostX[[#This Row],[Category]] = 0),  "",OFFSET(NRM_CostX[[#This Row],[Cat3]],-1,0)))</f>
        <v>2.5.5 Subsidiary walls, balustrades and proprietary balconies</v>
      </c>
      <c r="J277" t="str">
        <f ca="1">IF(NRM_CostX[[#This Row],[Category]]=3, NRM_CostX[[#This Row],[Code]] &amp; " " &amp; NRM_CostX[[#This Row],[Description]], IF(OR(NRM_CostX[[#This Row],[Category]] = 1, NRM_CostX[[#This Row],[Category]] = 0,NRM_CostX[[#This Row],[Category]] = 2 ),  "",OFFSET(NRM_CostX[[#This Row],[Cat4]],-1,0)))</f>
        <v>2.5.5.5 Parapet railings: details to be stated.</v>
      </c>
    </row>
    <row r="278" spans="1:10" x14ac:dyDescent="0.35">
      <c r="A278" t="s">
        <v>669</v>
      </c>
      <c r="B278" t="s">
        <v>670</v>
      </c>
      <c r="D278">
        <v>0</v>
      </c>
      <c r="E278" t="str">
        <f t="shared" si="4"/>
        <v>A2.5.5.6</v>
      </c>
      <c r="F278">
        <f>LEN(NRM_CostX[[#This Row],[Code2]])-LEN(SUBSTITUTE(NRM_CostX[[#This Row],[Code2]],".",""))</f>
        <v>3</v>
      </c>
      <c r="G278" t="str">
        <f ca="1">IF(NRM_CostX[[#This Row],[Category]]=0, NRM_CostX[[#This Row],[Code]] &amp; " " &amp; NRM_CostX[[#This Row],[Description]], OFFSET(NRM_CostX[[#This Row],[Cat1]],-1,0))</f>
        <v>2 SUPERSTRUCTURE</v>
      </c>
      <c r="H278" t="str">
        <f ca="1">IF(NRM_CostX[[#This Row],[Category]]=1, NRM_CostX[[#This Row],[Code]] &amp; " " &amp; NRM_CostX[[#This Row],[Description]], IF(NRM_CostX[[#This Row],[Category]] = 0, "", OFFSET(NRM_CostX[[#This Row],[Cat2]],-1,0)))</f>
        <v>2.5 External walls</v>
      </c>
      <c r="I278" t="str">
        <f ca="1">IF(NRM_CostX[[#This Row],[Category]]=2, NRM_CostX[[#This Row],[Code]] &amp; " " &amp; NRM_CostX[[#This Row],[Description]], IF(OR(NRM_CostX[[#This Row],[Category]] = 1, NRM_CostX[[#This Row],[Category]] = 0),  "",OFFSET(NRM_CostX[[#This Row],[Cat3]],-1,0)))</f>
        <v>2.5.5 Subsidiary walls, balustrades and proprietary balconies</v>
      </c>
      <c r="J278" t="str">
        <f ca="1">IF(NRM_CostX[[#This Row],[Category]]=3, NRM_CostX[[#This Row],[Code]] &amp; " " &amp; NRM_CostX[[#This Row],[Description]], IF(OR(NRM_CostX[[#This Row],[Category]] = 1, NRM_CostX[[#This Row],[Category]] = 0,NRM_CostX[[#This Row],[Category]] = 2 ),  "",OFFSET(NRM_CostX[[#This Row],[Cat4]],-1,0)))</f>
        <v>2.5.5.6 Proprietary bolt-on balconies: details to be stated.</v>
      </c>
    </row>
    <row r="279" spans="1:10" x14ac:dyDescent="0.35">
      <c r="A279" t="s">
        <v>671</v>
      </c>
      <c r="B279" t="s">
        <v>527</v>
      </c>
      <c r="D279">
        <v>0</v>
      </c>
      <c r="E279" t="str">
        <f t="shared" si="4"/>
        <v>A2.5.5.7</v>
      </c>
      <c r="F279">
        <f>LEN(NRM_CostX[[#This Row],[Code2]])-LEN(SUBSTITUTE(NRM_CostX[[#This Row],[Code2]],".",""))</f>
        <v>3</v>
      </c>
      <c r="G279" t="str">
        <f ca="1">IF(NRM_CostX[[#This Row],[Category]]=0, NRM_CostX[[#This Row],[Code]] &amp; " " &amp; NRM_CostX[[#This Row],[Description]], OFFSET(NRM_CostX[[#This Row],[Cat1]],-1,0))</f>
        <v>2 SUPERSTRUCTURE</v>
      </c>
      <c r="H279" t="str">
        <f ca="1">IF(NRM_CostX[[#This Row],[Category]]=1, NRM_CostX[[#This Row],[Code]] &amp; " " &amp; NRM_CostX[[#This Row],[Description]], IF(NRM_CostX[[#This Row],[Category]] = 0, "", OFFSET(NRM_CostX[[#This Row],[Cat2]],-1,0)))</f>
        <v>2.5 External walls</v>
      </c>
      <c r="I279" t="str">
        <f ca="1">IF(NRM_CostX[[#This Row],[Category]]=2, NRM_CostX[[#This Row],[Code]] &amp; " " &amp; NRM_CostX[[#This Row],[Description]], IF(OR(NRM_CostX[[#This Row],[Category]] = 1, NRM_CostX[[#This Row],[Category]] = 0),  "",OFFSET(NRM_CostX[[#This Row],[Cat3]],-1,0)))</f>
        <v>2.5.5 Subsidiary walls, balustrades and proprietary balconies</v>
      </c>
      <c r="J279" t="str">
        <f ca="1">IF(NRM_CostX[[#This Row],[Category]]=3, NRM_CostX[[#This Row],[Code]] &amp; " " &amp; NRM_CostX[[#This Row],[Description]], IF(OR(NRM_CostX[[#This Row],[Category]] = 1, NRM_CostX[[#This Row],[Category]] = 0,NRM_CostX[[#This Row],[Category]] = 2 ),  "",OFFSET(NRM_CostX[[#This Row],[Cat4]],-1,0)))</f>
        <v>2.5.5.7 Rainwater pipes: details to be stated.</v>
      </c>
    </row>
    <row r="280" spans="1:10" x14ac:dyDescent="0.35">
      <c r="A280" t="s">
        <v>672</v>
      </c>
      <c r="B280" t="s">
        <v>529</v>
      </c>
      <c r="D280">
        <v>0</v>
      </c>
      <c r="E280" t="str">
        <f t="shared" si="4"/>
        <v>A2.5.5.8</v>
      </c>
      <c r="F280">
        <f>LEN(NRM_CostX[[#This Row],[Code2]])-LEN(SUBSTITUTE(NRM_CostX[[#This Row],[Code2]],".",""))</f>
        <v>3</v>
      </c>
      <c r="G280" t="str">
        <f ca="1">IF(NRM_CostX[[#This Row],[Category]]=0, NRM_CostX[[#This Row],[Code]] &amp; " " &amp; NRM_CostX[[#This Row],[Description]], OFFSET(NRM_CostX[[#This Row],[Cat1]],-1,0))</f>
        <v>2 SUPERSTRUCTURE</v>
      </c>
      <c r="H280" t="str">
        <f ca="1">IF(NRM_CostX[[#This Row],[Category]]=1, NRM_CostX[[#This Row],[Code]] &amp; " " &amp; NRM_CostX[[#This Row],[Description]], IF(NRM_CostX[[#This Row],[Category]] = 0, "", OFFSET(NRM_CostX[[#This Row],[Cat2]],-1,0)))</f>
        <v>2.5 External walls</v>
      </c>
      <c r="I280" t="str">
        <f ca="1">IF(NRM_CostX[[#This Row],[Category]]=2, NRM_CostX[[#This Row],[Code]] &amp; " " &amp; NRM_CostX[[#This Row],[Description]], IF(OR(NRM_CostX[[#This Row],[Category]] = 1, NRM_CostX[[#This Row],[Category]] = 0),  "",OFFSET(NRM_CostX[[#This Row],[Cat3]],-1,0)))</f>
        <v>2.5.5 Subsidiary walls, balustrades and proprietary balconies</v>
      </c>
      <c r="J280" t="str">
        <f ca="1">IF(NRM_CostX[[#This Row],[Category]]=3, NRM_CostX[[#This Row],[Code]] &amp; " " &amp; NRM_CostX[[#This Row],[Description]], IF(OR(NRM_CostX[[#This Row],[Category]] = 1, NRM_CostX[[#This Row],[Category]] = 0,NRM_CostX[[#This Row],[Category]] = 2 ),  "",OFFSET(NRM_CostX[[#This Row],[Cat4]],-1,0)))</f>
        <v>2.5.5.8 Floor outlets: details to be stated.</v>
      </c>
    </row>
    <row r="281" spans="1:10" x14ac:dyDescent="0.35">
      <c r="A281" t="s">
        <v>673</v>
      </c>
      <c r="B281" t="s">
        <v>674</v>
      </c>
      <c r="D281">
        <v>0</v>
      </c>
      <c r="E281" t="str">
        <f t="shared" si="4"/>
        <v>A2.5.5.9</v>
      </c>
      <c r="F281">
        <f>LEN(NRM_CostX[[#This Row],[Code2]])-LEN(SUBSTITUTE(NRM_CostX[[#This Row],[Code2]],".",""))</f>
        <v>3</v>
      </c>
      <c r="G281" t="str">
        <f ca="1">IF(NRM_CostX[[#This Row],[Category]]=0, NRM_CostX[[#This Row],[Code]] &amp; " " &amp; NRM_CostX[[#This Row],[Description]], OFFSET(NRM_CostX[[#This Row],[Cat1]],-1,0))</f>
        <v>2 SUPERSTRUCTURE</v>
      </c>
      <c r="H281" t="str">
        <f ca="1">IF(NRM_CostX[[#This Row],[Category]]=1, NRM_CostX[[#This Row],[Code]] &amp; " " &amp; NRM_CostX[[#This Row],[Description]], IF(NRM_CostX[[#This Row],[Category]] = 0, "", OFFSET(NRM_CostX[[#This Row],[Cat2]],-1,0)))</f>
        <v>2.5 External walls</v>
      </c>
      <c r="I281" t="str">
        <f ca="1">IF(NRM_CostX[[#This Row],[Category]]=2, NRM_CostX[[#This Row],[Code]] &amp; " " &amp; NRM_CostX[[#This Row],[Description]], IF(OR(NRM_CostX[[#This Row],[Category]] = 1, NRM_CostX[[#This Row],[Category]] = 0),  "",OFFSET(NRM_CostX[[#This Row],[Cat3]],-1,0)))</f>
        <v>2.5.5 Subsidiary walls, balustrades and proprietary balconies</v>
      </c>
      <c r="J281" t="str">
        <f ca="1">IF(NRM_CostX[[#This Row],[Category]]=3, NRM_CostX[[#This Row],[Code]] &amp; " " &amp; NRM_CostX[[#This Row],[Description]], IF(OR(NRM_CostX[[#This Row],[Category]] = 1, NRM_CostX[[#This Row],[Category]] = 0,NRM_CostX[[#This Row],[Category]] = 2 ),  "",OFFSET(NRM_CostX[[#This Row],[Cat4]],-1,0)))</f>
        <v>2.5.5.9 Testing of rainwater drainage installation.</v>
      </c>
    </row>
    <row r="282" spans="1:10" x14ac:dyDescent="0.35">
      <c r="A282" t="s">
        <v>675</v>
      </c>
      <c r="B282" t="s">
        <v>676</v>
      </c>
      <c r="D282">
        <v>0</v>
      </c>
      <c r="E282" t="str">
        <f t="shared" si="4"/>
        <v>A2.5.5.10</v>
      </c>
      <c r="F282">
        <f>LEN(NRM_CostX[[#This Row],[Code2]])-LEN(SUBSTITUTE(NRM_CostX[[#This Row],[Code2]],".",""))</f>
        <v>3</v>
      </c>
      <c r="G282" t="str">
        <f ca="1">IF(NRM_CostX[[#This Row],[Category]]=0, NRM_CostX[[#This Row],[Code]] &amp; " " &amp; NRM_CostX[[#This Row],[Description]], OFFSET(NRM_CostX[[#This Row],[Cat1]],-1,0))</f>
        <v>2 SUPERSTRUCTURE</v>
      </c>
      <c r="H282" t="str">
        <f ca="1">IF(NRM_CostX[[#This Row],[Category]]=1, NRM_CostX[[#This Row],[Code]] &amp; " " &amp; NRM_CostX[[#This Row],[Description]], IF(NRM_CostX[[#This Row],[Category]] = 0, "", OFFSET(NRM_CostX[[#This Row],[Cat2]],-1,0)))</f>
        <v>2.5 External walls</v>
      </c>
      <c r="I282" t="str">
        <f ca="1">IF(NRM_CostX[[#This Row],[Category]]=2, NRM_CostX[[#This Row],[Code]] &amp; " " &amp; NRM_CostX[[#This Row],[Description]], IF(OR(NRM_CostX[[#This Row],[Category]] = 1, NRM_CostX[[#This Row],[Category]] = 0),  "",OFFSET(NRM_CostX[[#This Row],[Cat3]],-1,0)))</f>
        <v>2.5.5 Subsidiary walls, balustrades and proprietary balconies</v>
      </c>
      <c r="J282" t="str">
        <f ca="1">IF(NRM_CostX[[#This Row],[Category]]=3, NRM_CostX[[#This Row],[Code]] &amp; " " &amp; NRM_CostX[[#This Row],[Description]], IF(OR(NRM_CostX[[#This Row],[Category]] = 1, NRM_CostX[[#This Row],[Category]] = 0,NRM_CostX[[#This Row],[Category]] = 2 ),  "",OFFSET(NRM_CostX[[#This Row],[Cat4]],-1,0)))</f>
        <v>2.5.5.10 Commissioning of rainwater drainage installation.</v>
      </c>
    </row>
    <row r="283" spans="1:10" x14ac:dyDescent="0.35">
      <c r="A283" t="s">
        <v>677</v>
      </c>
      <c r="B283" t="s">
        <v>3385</v>
      </c>
      <c r="D283">
        <v>0</v>
      </c>
      <c r="E283" t="str">
        <f t="shared" si="4"/>
        <v>A2.5.6</v>
      </c>
      <c r="F283">
        <f>LEN(NRM_CostX[[#This Row],[Code2]])-LEN(SUBSTITUTE(NRM_CostX[[#This Row],[Code2]],".",""))</f>
        <v>2</v>
      </c>
      <c r="G283" t="str">
        <f ca="1">IF(NRM_CostX[[#This Row],[Category]]=0, NRM_CostX[[#This Row],[Code]] &amp; " " &amp; NRM_CostX[[#This Row],[Description]], OFFSET(NRM_CostX[[#This Row],[Cat1]],-1,0))</f>
        <v>2 SUPERSTRUCTURE</v>
      </c>
      <c r="H283" t="str">
        <f ca="1">IF(NRM_CostX[[#This Row],[Category]]=1, NRM_CostX[[#This Row],[Code]] &amp; " " &amp; NRM_CostX[[#This Row],[Description]], IF(NRM_CostX[[#This Row],[Category]] = 0, "", OFFSET(NRM_CostX[[#This Row],[Cat2]],-1,0)))</f>
        <v>2.5 External walls</v>
      </c>
      <c r="I283" t="str">
        <f ca="1">IF(NRM_CostX[[#This Row],[Category]]=2, NRM_CostX[[#This Row],[Code]] &amp; " " &amp; NRM_CostX[[#This Row],[Description]], IF(OR(NRM_CostX[[#This Row],[Category]] = 1, NRM_CostX[[#This Row],[Category]] = 0),  "",OFFSET(NRM_CostX[[#This Row],[Cat3]],-1,0)))</f>
        <v>2.5.6 Facade JHLess/cleaning systems</v>
      </c>
      <c r="J283" t="str">
        <f ca="1">IF(NRM_CostX[[#This Row],[Category]]=3, NRM_CostX[[#This Row],[Code]] &amp; " " &amp; NRM_CostX[[#This Row],[Description]], IF(OR(NRM_CostX[[#This Row],[Category]] = 1, NRM_CostX[[#This Row],[Category]] = 0,NRM_CostX[[#This Row],[Category]] = 2 ),  "",OFFSET(NRM_CostX[[#This Row],[Cat4]],-1,0)))</f>
        <v/>
      </c>
    </row>
    <row r="284" spans="1:10" x14ac:dyDescent="0.35">
      <c r="A284" t="s">
        <v>678</v>
      </c>
      <c r="B284" t="s">
        <v>679</v>
      </c>
      <c r="D284">
        <v>0</v>
      </c>
      <c r="E284" t="str">
        <f t="shared" si="4"/>
        <v>A2.5.6.1</v>
      </c>
      <c r="F284">
        <f>LEN(NRM_CostX[[#This Row],[Code2]])-LEN(SUBSTITUTE(NRM_CostX[[#This Row],[Code2]],".",""))</f>
        <v>3</v>
      </c>
      <c r="G284" t="str">
        <f ca="1">IF(NRM_CostX[[#This Row],[Category]]=0, NRM_CostX[[#This Row],[Code]] &amp; " " &amp; NRM_CostX[[#This Row],[Description]], OFFSET(NRM_CostX[[#This Row],[Cat1]],-1,0))</f>
        <v>2 SUPERSTRUCTURE</v>
      </c>
      <c r="H284" t="str">
        <f ca="1">IF(NRM_CostX[[#This Row],[Category]]=1, NRM_CostX[[#This Row],[Code]] &amp; " " &amp; NRM_CostX[[#This Row],[Description]], IF(NRM_CostX[[#This Row],[Category]] = 0, "", OFFSET(NRM_CostX[[#This Row],[Cat2]],-1,0)))</f>
        <v>2.5 External walls</v>
      </c>
      <c r="I284" t="str">
        <f ca="1">IF(NRM_CostX[[#This Row],[Category]]=2, NRM_CostX[[#This Row],[Code]] &amp; " " &amp; NRM_CostX[[#This Row],[Description]], IF(OR(NRM_CostX[[#This Row],[Category]] = 1, NRM_CostX[[#This Row],[Category]] = 0),  "",OFFSET(NRM_CostX[[#This Row],[Cat3]],-1,0)))</f>
        <v>2.5.6 Facade JHLess/cleaning systems</v>
      </c>
      <c r="J284" t="str">
        <f ca="1">IF(NRM_CostX[[#This Row],[Category]]=3, NRM_CostX[[#This Row],[Code]] &amp; " " &amp; NRM_CostX[[#This Row],[Description]], IF(OR(NRM_CostX[[#This Row],[Category]] = 1, NRM_CostX[[#This Row],[Category]] = 0,NRM_CostX[[#This Row],[Category]] = 2 ),  "",OFFSET(NRM_CostX[[#This Row],[Cat4]],-1,0)))</f>
        <v>2.5.6.1 Facade cleaning systems: details to be stated.</v>
      </c>
    </row>
    <row r="285" spans="1:10" x14ac:dyDescent="0.35">
      <c r="A285" t="s">
        <v>680</v>
      </c>
      <c r="B285" t="s">
        <v>531</v>
      </c>
      <c r="D285">
        <v>0</v>
      </c>
      <c r="E285" t="str">
        <f t="shared" si="4"/>
        <v>A2.5.6.2</v>
      </c>
      <c r="F285">
        <f>LEN(NRM_CostX[[#This Row],[Code2]])-LEN(SUBSTITUTE(NRM_CostX[[#This Row],[Code2]],".",""))</f>
        <v>3</v>
      </c>
      <c r="G285" t="str">
        <f ca="1">IF(NRM_CostX[[#This Row],[Category]]=0, NRM_CostX[[#This Row],[Code]] &amp; " " &amp; NRM_CostX[[#This Row],[Description]], OFFSET(NRM_CostX[[#This Row],[Cat1]],-1,0))</f>
        <v>2 SUPERSTRUCTURE</v>
      </c>
      <c r="H285" t="str">
        <f ca="1">IF(NRM_CostX[[#This Row],[Category]]=1, NRM_CostX[[#This Row],[Code]] &amp; " " &amp; NRM_CostX[[#This Row],[Description]], IF(NRM_CostX[[#This Row],[Category]] = 0, "", OFFSET(NRM_CostX[[#This Row],[Cat2]],-1,0)))</f>
        <v>2.5 External walls</v>
      </c>
      <c r="I285" t="str">
        <f ca="1">IF(NRM_CostX[[#This Row],[Category]]=2, NRM_CostX[[#This Row],[Code]] &amp; " " &amp; NRM_CostX[[#This Row],[Description]], IF(OR(NRM_CostX[[#This Row],[Category]] = 1, NRM_CostX[[#This Row],[Category]] = 0),  "",OFFSET(NRM_CostX[[#This Row],[Cat3]],-1,0)))</f>
        <v>2.5.6 Facade JHLess/cleaning systems</v>
      </c>
      <c r="J285" t="str">
        <f ca="1">IF(NRM_CostX[[#This Row],[Category]]=3, NRM_CostX[[#This Row],[Code]] &amp; " " &amp; NRM_CostX[[#This Row],[Description]], IF(OR(NRM_CostX[[#This Row],[Category]] = 1, NRM_CostX[[#This Row],[Category]] = 0,NRM_CostX[[#This Row],[Category]] = 2 ),  "",OFFSET(NRM_CostX[[#This Row],[Cat4]],-1,0)))</f>
        <v>2.5.6.2 Testing of installations.</v>
      </c>
    </row>
    <row r="286" spans="1:10" x14ac:dyDescent="0.35">
      <c r="A286" t="s">
        <v>681</v>
      </c>
      <c r="B286" t="s">
        <v>533</v>
      </c>
      <c r="D286">
        <v>0</v>
      </c>
      <c r="E286" t="str">
        <f t="shared" si="4"/>
        <v>A2.5.6.3</v>
      </c>
      <c r="F286">
        <f>LEN(NRM_CostX[[#This Row],[Code2]])-LEN(SUBSTITUTE(NRM_CostX[[#This Row],[Code2]],".",""))</f>
        <v>3</v>
      </c>
      <c r="G286" t="str">
        <f ca="1">IF(NRM_CostX[[#This Row],[Category]]=0, NRM_CostX[[#This Row],[Code]] &amp; " " &amp; NRM_CostX[[#This Row],[Description]], OFFSET(NRM_CostX[[#This Row],[Cat1]],-1,0))</f>
        <v>2 SUPERSTRUCTURE</v>
      </c>
      <c r="H286" t="str">
        <f ca="1">IF(NRM_CostX[[#This Row],[Category]]=1, NRM_CostX[[#This Row],[Code]] &amp; " " &amp; NRM_CostX[[#This Row],[Description]], IF(NRM_CostX[[#This Row],[Category]] = 0, "", OFFSET(NRM_CostX[[#This Row],[Cat2]],-1,0)))</f>
        <v>2.5 External walls</v>
      </c>
      <c r="I286" t="str">
        <f ca="1">IF(NRM_CostX[[#This Row],[Category]]=2, NRM_CostX[[#This Row],[Code]] &amp; " " &amp; NRM_CostX[[#This Row],[Description]], IF(OR(NRM_CostX[[#This Row],[Category]] = 1, NRM_CostX[[#This Row],[Category]] = 0),  "",OFFSET(NRM_CostX[[#This Row],[Cat3]],-1,0)))</f>
        <v>2.5.6 Facade JHLess/cleaning systems</v>
      </c>
      <c r="J286" t="str">
        <f ca="1">IF(NRM_CostX[[#This Row],[Category]]=3, NRM_CostX[[#This Row],[Code]] &amp; " " &amp; NRM_CostX[[#This Row],[Description]], IF(OR(NRM_CostX[[#This Row],[Category]] = 1, NRM_CostX[[#This Row],[Category]] = 0,NRM_CostX[[#This Row],[Category]] = 2 ),  "",OFFSET(NRM_CostX[[#This Row],[Cat4]],-1,0)))</f>
        <v>2.5.6.3 Commissioning of installations.</v>
      </c>
    </row>
    <row r="287" spans="1:10" x14ac:dyDescent="0.35">
      <c r="A287" t="s">
        <v>682</v>
      </c>
      <c r="B287" t="s">
        <v>683</v>
      </c>
      <c r="D287">
        <v>0</v>
      </c>
      <c r="E287" t="str">
        <f t="shared" si="4"/>
        <v>A2.6</v>
      </c>
      <c r="F287">
        <f>LEN(NRM_CostX[[#This Row],[Code2]])-LEN(SUBSTITUTE(NRM_CostX[[#This Row],[Code2]],".",""))</f>
        <v>1</v>
      </c>
      <c r="G287" t="str">
        <f ca="1">IF(NRM_CostX[[#This Row],[Category]]=0, NRM_CostX[[#This Row],[Code]] &amp; " " &amp; NRM_CostX[[#This Row],[Description]], OFFSET(NRM_CostX[[#This Row],[Cat1]],-1,0))</f>
        <v>2 SUPERSTRUCTURE</v>
      </c>
      <c r="H287" t="str">
        <f ca="1">IF(NRM_CostX[[#This Row],[Category]]=1, NRM_CostX[[#This Row],[Code]] &amp; " " &amp; NRM_CostX[[#This Row],[Description]], IF(NRM_CostX[[#This Row],[Category]] = 0, "", OFFSET(NRM_CostX[[#This Row],[Cat2]],-1,0)))</f>
        <v>2.6 Windows and external doors</v>
      </c>
      <c r="I287" t="str">
        <f ca="1">IF(NRM_CostX[[#This Row],[Category]]=2, NRM_CostX[[#This Row],[Code]] &amp; " " &amp; NRM_CostX[[#This Row],[Description]], IF(OR(NRM_CostX[[#This Row],[Category]] = 1, NRM_CostX[[#This Row],[Category]] = 0),  "",OFFSET(NRM_CostX[[#This Row],[Cat3]],-1,0)))</f>
        <v/>
      </c>
      <c r="J287" t="str">
        <f ca="1">IF(NRM_CostX[[#This Row],[Category]]=3, NRM_CostX[[#This Row],[Code]] &amp; " " &amp; NRM_CostX[[#This Row],[Description]], IF(OR(NRM_CostX[[#This Row],[Category]] = 1, NRM_CostX[[#This Row],[Category]] = 0,NRM_CostX[[#This Row],[Category]] = 2 ),  "",OFFSET(NRM_CostX[[#This Row],[Cat4]],-1,0)))</f>
        <v/>
      </c>
    </row>
    <row r="288" spans="1:10" x14ac:dyDescent="0.35">
      <c r="A288" t="s">
        <v>684</v>
      </c>
      <c r="B288" t="s">
        <v>685</v>
      </c>
      <c r="D288">
        <v>0</v>
      </c>
      <c r="E288" t="str">
        <f t="shared" si="4"/>
        <v>A2.6.1</v>
      </c>
      <c r="F288">
        <f>LEN(NRM_CostX[[#This Row],[Code2]])-LEN(SUBSTITUTE(NRM_CostX[[#This Row],[Code2]],".",""))</f>
        <v>2</v>
      </c>
      <c r="G288" t="str">
        <f ca="1">IF(NRM_CostX[[#This Row],[Category]]=0, NRM_CostX[[#This Row],[Code]] &amp; " " &amp; NRM_CostX[[#This Row],[Description]], OFFSET(NRM_CostX[[#This Row],[Cat1]],-1,0))</f>
        <v>2 SUPERSTRUCTURE</v>
      </c>
      <c r="H288" t="str">
        <f ca="1">IF(NRM_CostX[[#This Row],[Category]]=1, NRM_CostX[[#This Row],[Code]] &amp; " " &amp; NRM_CostX[[#This Row],[Description]], IF(NRM_CostX[[#This Row],[Category]] = 0, "", OFFSET(NRM_CostX[[#This Row],[Cat2]],-1,0)))</f>
        <v>2.6 Windows and external doors</v>
      </c>
      <c r="I288" t="str">
        <f ca="1">IF(NRM_CostX[[#This Row],[Category]]=2, NRM_CostX[[#This Row],[Code]] &amp; " " &amp; NRM_CostX[[#This Row],[Description]], IF(OR(NRM_CostX[[#This Row],[Category]] = 1, NRM_CostX[[#This Row],[Category]] = 0),  "",OFFSET(NRM_CostX[[#This Row],[Cat3]],-1,0)))</f>
        <v>2.6.1 External windows</v>
      </c>
      <c r="J288" t="str">
        <f ca="1">IF(NRM_CostX[[#This Row],[Category]]=3, NRM_CostX[[#This Row],[Code]] &amp; " " &amp; NRM_CostX[[#This Row],[Description]], IF(OR(NRM_CostX[[#This Row],[Category]] = 1, NRM_CostX[[#This Row],[Category]] = 0,NRM_CostX[[#This Row],[Category]] = 2 ),  "",OFFSET(NRM_CostX[[#This Row],[Cat4]],-1,0)))</f>
        <v/>
      </c>
    </row>
    <row r="289" spans="1:10" x14ac:dyDescent="0.35">
      <c r="A289" t="s">
        <v>686</v>
      </c>
      <c r="B289" t="s">
        <v>687</v>
      </c>
      <c r="C289">
        <v>30000</v>
      </c>
      <c r="D289">
        <v>29500</v>
      </c>
      <c r="E289" t="str">
        <f t="shared" si="4"/>
        <v>A2.6.1.1</v>
      </c>
      <c r="F289">
        <f>LEN(NRM_CostX[[#This Row],[Code2]])-LEN(SUBSTITUTE(NRM_CostX[[#This Row],[Code2]],".",""))</f>
        <v>3</v>
      </c>
      <c r="G289" t="str">
        <f ca="1">IF(NRM_CostX[[#This Row],[Category]]=0, NRM_CostX[[#This Row],[Code]] &amp; " " &amp; NRM_CostX[[#This Row],[Description]], OFFSET(NRM_CostX[[#This Row],[Cat1]],-1,0))</f>
        <v>2 SUPERSTRUCTURE</v>
      </c>
      <c r="H289" t="str">
        <f ca="1">IF(NRM_CostX[[#This Row],[Category]]=1, NRM_CostX[[#This Row],[Code]] &amp; " " &amp; NRM_CostX[[#This Row],[Description]], IF(NRM_CostX[[#This Row],[Category]] = 0, "", OFFSET(NRM_CostX[[#This Row],[Cat2]],-1,0)))</f>
        <v>2.6 Windows and external doors</v>
      </c>
      <c r="I289" t="str">
        <f ca="1">IF(NRM_CostX[[#This Row],[Category]]=2, NRM_CostX[[#This Row],[Code]] &amp; " " &amp; NRM_CostX[[#This Row],[Description]], IF(OR(NRM_CostX[[#This Row],[Category]] = 1, NRM_CostX[[#This Row],[Category]] = 0),  "",OFFSET(NRM_CostX[[#This Row],[Cat3]],-1,0)))</f>
        <v>2.6.1 External windows</v>
      </c>
      <c r="J289"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0" spans="1:10" x14ac:dyDescent="0.35">
      <c r="A290" t="s">
        <v>686</v>
      </c>
      <c r="B290" t="s">
        <v>687</v>
      </c>
      <c r="C290">
        <v>30000</v>
      </c>
      <c r="D290">
        <v>31558</v>
      </c>
      <c r="E290" t="str">
        <f t="shared" si="4"/>
        <v>A2.6.1.1</v>
      </c>
      <c r="F290">
        <f>LEN(NRM_CostX[[#This Row],[Code2]])-LEN(SUBSTITUTE(NRM_CostX[[#This Row],[Code2]],".",""))</f>
        <v>3</v>
      </c>
      <c r="G290" t="str">
        <f ca="1">IF(NRM_CostX[[#This Row],[Category]]=0, NRM_CostX[[#This Row],[Code]] &amp; " " &amp; NRM_CostX[[#This Row],[Description]], OFFSET(NRM_CostX[[#This Row],[Cat1]],-1,0))</f>
        <v>2 SUPERSTRUCTURE</v>
      </c>
      <c r="H290" t="str">
        <f ca="1">IF(NRM_CostX[[#This Row],[Category]]=1, NRM_CostX[[#This Row],[Code]] &amp; " " &amp; NRM_CostX[[#This Row],[Description]], IF(NRM_CostX[[#This Row],[Category]] = 0, "", OFFSET(NRM_CostX[[#This Row],[Cat2]],-1,0)))</f>
        <v>2.6 Windows and external doors</v>
      </c>
      <c r="I290" t="str">
        <f ca="1">IF(NRM_CostX[[#This Row],[Category]]=2, NRM_CostX[[#This Row],[Code]] &amp; " " &amp; NRM_CostX[[#This Row],[Description]], IF(OR(NRM_CostX[[#This Row],[Category]] = 1, NRM_CostX[[#This Row],[Category]] = 0),  "",OFFSET(NRM_CostX[[#This Row],[Cat3]],-1,0)))</f>
        <v>2.6.1 External windows</v>
      </c>
      <c r="J290"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1" spans="1:10" x14ac:dyDescent="0.35">
      <c r="A291" t="s">
        <v>686</v>
      </c>
      <c r="B291" t="s">
        <v>687</v>
      </c>
      <c r="C291">
        <v>24000</v>
      </c>
      <c r="D291">
        <v>25797</v>
      </c>
      <c r="E291" t="str">
        <f t="shared" si="4"/>
        <v>A2.6.1.1</v>
      </c>
      <c r="F291">
        <f>LEN(NRM_CostX[[#This Row],[Code2]])-LEN(SUBSTITUTE(NRM_CostX[[#This Row],[Code2]],".",""))</f>
        <v>3</v>
      </c>
      <c r="G291" t="str">
        <f ca="1">IF(NRM_CostX[[#This Row],[Category]]=0, NRM_CostX[[#This Row],[Code]] &amp; " " &amp; NRM_CostX[[#This Row],[Description]], OFFSET(NRM_CostX[[#This Row],[Cat1]],-1,0))</f>
        <v>2 SUPERSTRUCTURE</v>
      </c>
      <c r="H291" t="str">
        <f ca="1">IF(NRM_CostX[[#This Row],[Category]]=1, NRM_CostX[[#This Row],[Code]] &amp; " " &amp; NRM_CostX[[#This Row],[Description]], IF(NRM_CostX[[#This Row],[Category]] = 0, "", OFFSET(NRM_CostX[[#This Row],[Cat2]],-1,0)))</f>
        <v>2.6 Windows and external doors</v>
      </c>
      <c r="I291" t="str">
        <f ca="1">IF(NRM_CostX[[#This Row],[Category]]=2, NRM_CostX[[#This Row],[Code]] &amp; " " &amp; NRM_CostX[[#This Row],[Description]], IF(OR(NRM_CostX[[#This Row],[Category]] = 1, NRM_CostX[[#This Row],[Category]] = 0),  "",OFFSET(NRM_CostX[[#This Row],[Cat3]],-1,0)))</f>
        <v>2.6.1 External windows</v>
      </c>
      <c r="J291"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2" spans="1:10" x14ac:dyDescent="0.35">
      <c r="A292" t="s">
        <v>686</v>
      </c>
      <c r="B292" t="s">
        <v>687</v>
      </c>
      <c r="C292">
        <v>33000</v>
      </c>
      <c r="D292">
        <v>30432</v>
      </c>
      <c r="E292" t="str">
        <f t="shared" si="4"/>
        <v>A2.6.1.1</v>
      </c>
      <c r="F292">
        <f>LEN(NRM_CostX[[#This Row],[Code2]])-LEN(SUBSTITUTE(NRM_CostX[[#This Row],[Code2]],".",""))</f>
        <v>3</v>
      </c>
      <c r="G292" t="str">
        <f ca="1">IF(NRM_CostX[[#This Row],[Category]]=0, NRM_CostX[[#This Row],[Code]] &amp; " " &amp; NRM_CostX[[#This Row],[Description]], OFFSET(NRM_CostX[[#This Row],[Cat1]],-1,0))</f>
        <v>2 SUPERSTRUCTURE</v>
      </c>
      <c r="H292" t="str">
        <f ca="1">IF(NRM_CostX[[#This Row],[Category]]=1, NRM_CostX[[#This Row],[Code]] &amp; " " &amp; NRM_CostX[[#This Row],[Description]], IF(NRM_CostX[[#This Row],[Category]] = 0, "", OFFSET(NRM_CostX[[#This Row],[Cat2]],-1,0)))</f>
        <v>2.6 Windows and external doors</v>
      </c>
      <c r="I292" t="str">
        <f ca="1">IF(NRM_CostX[[#This Row],[Category]]=2, NRM_CostX[[#This Row],[Code]] &amp; " " &amp; NRM_CostX[[#This Row],[Description]], IF(OR(NRM_CostX[[#This Row],[Category]] = 1, NRM_CostX[[#This Row],[Category]] = 0),  "",OFFSET(NRM_CostX[[#This Row],[Cat3]],-1,0)))</f>
        <v>2.6.1 External windows</v>
      </c>
      <c r="J292"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3" spans="1:10" x14ac:dyDescent="0.35">
      <c r="A293" t="s">
        <v>686</v>
      </c>
      <c r="B293" t="s">
        <v>687</v>
      </c>
      <c r="C293">
        <v>24000</v>
      </c>
      <c r="D293">
        <v>25096</v>
      </c>
      <c r="E293" t="str">
        <f t="shared" si="4"/>
        <v>A2.6.1.1</v>
      </c>
      <c r="F293">
        <f>LEN(NRM_CostX[[#This Row],[Code2]])-LEN(SUBSTITUTE(NRM_CostX[[#This Row],[Code2]],".",""))</f>
        <v>3</v>
      </c>
      <c r="G293" t="str">
        <f ca="1">IF(NRM_CostX[[#This Row],[Category]]=0, NRM_CostX[[#This Row],[Code]] &amp; " " &amp; NRM_CostX[[#This Row],[Description]], OFFSET(NRM_CostX[[#This Row],[Cat1]],-1,0))</f>
        <v>2 SUPERSTRUCTURE</v>
      </c>
      <c r="H293" t="str">
        <f ca="1">IF(NRM_CostX[[#This Row],[Category]]=1, NRM_CostX[[#This Row],[Code]] &amp; " " &amp; NRM_CostX[[#This Row],[Description]], IF(NRM_CostX[[#This Row],[Category]] = 0, "", OFFSET(NRM_CostX[[#This Row],[Cat2]],-1,0)))</f>
        <v>2.6 Windows and external doors</v>
      </c>
      <c r="I293" t="str">
        <f ca="1">IF(NRM_CostX[[#This Row],[Category]]=2, NRM_CostX[[#This Row],[Code]] &amp; " " &amp; NRM_CostX[[#This Row],[Description]], IF(OR(NRM_CostX[[#This Row],[Category]] = 1, NRM_CostX[[#This Row],[Category]] = 0),  "",OFFSET(NRM_CostX[[#This Row],[Cat3]],-1,0)))</f>
        <v>2.6.1 External windows</v>
      </c>
      <c r="J293"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4" spans="1:10" x14ac:dyDescent="0.35">
      <c r="A294" t="s">
        <v>688</v>
      </c>
      <c r="B294" t="s">
        <v>689</v>
      </c>
      <c r="D294">
        <v>0</v>
      </c>
      <c r="E294" t="str">
        <f t="shared" si="4"/>
        <v>A2.6.1.2</v>
      </c>
      <c r="F294">
        <f>LEN(NRM_CostX[[#This Row],[Code2]])-LEN(SUBSTITUTE(NRM_CostX[[#This Row],[Code2]],".",""))</f>
        <v>3</v>
      </c>
      <c r="G294" t="str">
        <f ca="1">IF(NRM_CostX[[#This Row],[Category]]=0, NRM_CostX[[#This Row],[Code]] &amp; " " &amp; NRM_CostX[[#This Row],[Description]], OFFSET(NRM_CostX[[#This Row],[Cat1]],-1,0))</f>
        <v>2 SUPERSTRUCTURE</v>
      </c>
      <c r="H294" t="str">
        <f ca="1">IF(NRM_CostX[[#This Row],[Category]]=1, NRM_CostX[[#This Row],[Code]] &amp; " " &amp; NRM_CostX[[#This Row],[Description]], IF(NRM_CostX[[#This Row],[Category]] = 0, "", OFFSET(NRM_CostX[[#This Row],[Cat2]],-1,0)))</f>
        <v>2.6 Windows and external doors</v>
      </c>
      <c r="I294" t="str">
        <f ca="1">IF(NRM_CostX[[#This Row],[Category]]=2, NRM_CostX[[#This Row],[Code]] &amp; " " &amp; NRM_CostX[[#This Row],[Description]], IF(OR(NRM_CostX[[#This Row],[Category]] = 1, NRM_CostX[[#This Row],[Category]] = 0),  "",OFFSET(NRM_CostX[[#This Row],[Cat3]],-1,0)))</f>
        <v>2.6.1 External windows</v>
      </c>
      <c r="J294" t="str">
        <f ca="1">IF(NRM_CostX[[#This Row],[Category]]=3, NRM_CostX[[#This Row],[Code]] &amp; " " &amp; NRM_CostX[[#This Row],[Description]], IF(OR(NRM_CostX[[#This Row],[Category]] = 1, NRM_CostX[[#This Row],[Category]] = 0,NRM_CostX[[#This Row],[Category]] = 2 ),  "",OFFSET(NRM_CostX[[#This Row],[Cat4]],-1,0)))</f>
        <v>2.6.1.2 Louvers: details, including overall size of opening (mm), to be stated.</v>
      </c>
    </row>
    <row r="295" spans="1:10" x14ac:dyDescent="0.35">
      <c r="A295" t="s">
        <v>690</v>
      </c>
      <c r="B295" t="s">
        <v>691</v>
      </c>
      <c r="D295">
        <v>0</v>
      </c>
      <c r="E295" t="str">
        <f t="shared" si="4"/>
        <v>A2.6.1.3</v>
      </c>
      <c r="F295">
        <f>LEN(NRM_CostX[[#This Row],[Code2]])-LEN(SUBSTITUTE(NRM_CostX[[#This Row],[Code2]],".",""))</f>
        <v>3</v>
      </c>
      <c r="G295" t="str">
        <f ca="1">IF(NRM_CostX[[#This Row],[Category]]=0, NRM_CostX[[#This Row],[Code]] &amp; " " &amp; NRM_CostX[[#This Row],[Description]], OFFSET(NRM_CostX[[#This Row],[Cat1]],-1,0))</f>
        <v>2 SUPERSTRUCTURE</v>
      </c>
      <c r="H295" t="str">
        <f ca="1">IF(NRM_CostX[[#This Row],[Category]]=1, NRM_CostX[[#This Row],[Code]] &amp; " " &amp; NRM_CostX[[#This Row],[Description]], IF(NRM_CostX[[#This Row],[Category]] = 0, "", OFFSET(NRM_CostX[[#This Row],[Cat2]],-1,0)))</f>
        <v>2.6 Windows and external doors</v>
      </c>
      <c r="I295" t="str">
        <f ca="1">IF(NRM_CostX[[#This Row],[Category]]=2, NRM_CostX[[#This Row],[Code]] &amp; " " &amp; NRM_CostX[[#This Row],[Description]], IF(OR(NRM_CostX[[#This Row],[Category]] = 1, NRM_CostX[[#This Row],[Category]] = 0),  "",OFFSET(NRM_CostX[[#This Row],[Cat3]],-1,0)))</f>
        <v>2.6.1 External windows</v>
      </c>
      <c r="J295" t="str">
        <f ca="1">IF(NRM_CostX[[#This Row],[Category]]=3, NRM_CostX[[#This Row],[Code]] &amp; " " &amp; NRM_CostX[[#This Row],[Description]], IF(OR(NRM_CostX[[#This Row],[Category]] = 1, NRM_CostX[[#This Row],[Category]] = 0,NRM_CostX[[#This Row],[Category]] = 2 ),  "",OFFSET(NRM_CostX[[#This Row],[Cat4]],-1,0)))</f>
        <v>2.6.1.3 Shop fronts: details, including overall size of opening (mm), to be stated.</v>
      </c>
    </row>
    <row r="296" spans="1:10" x14ac:dyDescent="0.35">
      <c r="A296" t="s">
        <v>692</v>
      </c>
      <c r="B296" t="s">
        <v>693</v>
      </c>
      <c r="D296">
        <v>0</v>
      </c>
      <c r="E296" t="str">
        <f t="shared" si="4"/>
        <v>A2.6.1.4</v>
      </c>
      <c r="F296">
        <f>LEN(NRM_CostX[[#This Row],[Code2]])-LEN(SUBSTITUTE(NRM_CostX[[#This Row],[Code2]],".",""))</f>
        <v>3</v>
      </c>
      <c r="G296" t="str">
        <f ca="1">IF(NRM_CostX[[#This Row],[Category]]=0, NRM_CostX[[#This Row],[Code]] &amp; " " &amp; NRM_CostX[[#This Row],[Description]], OFFSET(NRM_CostX[[#This Row],[Cat1]],-1,0))</f>
        <v>2 SUPERSTRUCTURE</v>
      </c>
      <c r="H296" t="str">
        <f ca="1">IF(NRM_CostX[[#This Row],[Category]]=1, NRM_CostX[[#This Row],[Code]] &amp; " " &amp; NRM_CostX[[#This Row],[Description]], IF(NRM_CostX[[#This Row],[Category]] = 0, "", OFFSET(NRM_CostX[[#This Row],[Cat2]],-1,0)))</f>
        <v>2.6 Windows and external doors</v>
      </c>
      <c r="I296" t="str">
        <f ca="1">IF(NRM_CostX[[#This Row],[Category]]=2, NRM_CostX[[#This Row],[Code]] &amp; " " &amp; NRM_CostX[[#This Row],[Description]], IF(OR(NRM_CostX[[#This Row],[Category]] = 1, NRM_CostX[[#This Row],[Category]] = 0),  "",OFFSET(NRM_CostX[[#This Row],[Cat3]],-1,0)))</f>
        <v>2.6.1 External windows</v>
      </c>
      <c r="J296" t="str">
        <f ca="1">IF(NRM_CostX[[#This Row],[Category]]=3, NRM_CostX[[#This Row],[Code]] &amp; " " &amp; NRM_CostX[[#This Row],[Description]], IF(OR(NRM_CostX[[#This Row],[Category]] = 1, NRM_CostX[[#This Row],[Category]] = 0,NRM_CostX[[#This Row],[Category]] = 2 ),  "",OFFSET(NRM_CostX[[#This Row],[Cat4]],-1,0)))</f>
        <v>2.6.1.4 Roller shutters, sliding shutters, grilles and the like to window openings: details, including overall size of opening (mm), to be stated.</v>
      </c>
    </row>
    <row r="297" spans="1:10" x14ac:dyDescent="0.35">
      <c r="A297" t="s">
        <v>694</v>
      </c>
      <c r="B297" t="s">
        <v>695</v>
      </c>
      <c r="D297">
        <v>0</v>
      </c>
      <c r="E297" t="str">
        <f t="shared" si="4"/>
        <v>A2.6.2</v>
      </c>
      <c r="F297">
        <f>LEN(NRM_CostX[[#This Row],[Code2]])-LEN(SUBSTITUTE(NRM_CostX[[#This Row],[Code2]],".",""))</f>
        <v>2</v>
      </c>
      <c r="G297" t="str">
        <f ca="1">IF(NRM_CostX[[#This Row],[Category]]=0, NRM_CostX[[#This Row],[Code]] &amp; " " &amp; NRM_CostX[[#This Row],[Description]], OFFSET(NRM_CostX[[#This Row],[Cat1]],-1,0))</f>
        <v>2 SUPERSTRUCTURE</v>
      </c>
      <c r="H297" t="str">
        <f ca="1">IF(NRM_CostX[[#This Row],[Category]]=1, NRM_CostX[[#This Row],[Code]] &amp; " " &amp; NRM_CostX[[#This Row],[Description]], IF(NRM_CostX[[#This Row],[Category]] = 0, "", OFFSET(NRM_CostX[[#This Row],[Cat2]],-1,0)))</f>
        <v>2.6 Windows and external doors</v>
      </c>
      <c r="I297" t="str">
        <f ca="1">IF(NRM_CostX[[#This Row],[Category]]=2, NRM_CostX[[#This Row],[Code]] &amp; " " &amp; NRM_CostX[[#This Row],[Description]], IF(OR(NRM_CostX[[#This Row],[Category]] = 1, NRM_CostX[[#This Row],[Category]] = 0),  "",OFFSET(NRM_CostX[[#This Row],[Cat3]],-1,0)))</f>
        <v>2.6.2 External doors</v>
      </c>
      <c r="J297" t="str">
        <f ca="1">IF(NRM_CostX[[#This Row],[Category]]=3, NRM_CostX[[#This Row],[Code]] &amp; " " &amp; NRM_CostX[[#This Row],[Description]], IF(OR(NRM_CostX[[#This Row],[Category]] = 1, NRM_CostX[[#This Row],[Category]] = 0,NRM_CostX[[#This Row],[Category]] = 2 ),  "",OFFSET(NRM_CostX[[#This Row],[Cat4]],-1,0)))</f>
        <v/>
      </c>
    </row>
    <row r="298" spans="1:10" x14ac:dyDescent="0.35">
      <c r="A298" t="s">
        <v>696</v>
      </c>
      <c r="B298" t="s">
        <v>697</v>
      </c>
      <c r="C298">
        <v>1100</v>
      </c>
      <c r="D298">
        <v>1047</v>
      </c>
      <c r="E298" t="str">
        <f t="shared" si="4"/>
        <v>A2.6.2.1</v>
      </c>
      <c r="F298">
        <f>LEN(NRM_CostX[[#This Row],[Code2]])-LEN(SUBSTITUTE(NRM_CostX[[#This Row],[Code2]],".",""))</f>
        <v>3</v>
      </c>
      <c r="G298" t="str">
        <f ca="1">IF(NRM_CostX[[#This Row],[Category]]=0, NRM_CostX[[#This Row],[Code]] &amp; " " &amp; NRM_CostX[[#This Row],[Description]], OFFSET(NRM_CostX[[#This Row],[Cat1]],-1,0))</f>
        <v>2 SUPERSTRUCTURE</v>
      </c>
      <c r="H298" t="str">
        <f ca="1">IF(NRM_CostX[[#This Row],[Category]]=1, NRM_CostX[[#This Row],[Code]] &amp; " " &amp; NRM_CostX[[#This Row],[Description]], IF(NRM_CostX[[#This Row],[Category]] = 0, "", OFFSET(NRM_CostX[[#This Row],[Cat2]],-1,0)))</f>
        <v>2.6 Windows and external doors</v>
      </c>
      <c r="I298" t="str">
        <f ca="1">IF(NRM_CostX[[#This Row],[Category]]=2, NRM_CostX[[#This Row],[Code]] &amp; " " &amp; NRM_CostX[[#This Row],[Description]], IF(OR(NRM_CostX[[#This Row],[Category]] = 1, NRM_CostX[[#This Row],[Category]] = 0),  "",OFFSET(NRM_CostX[[#This Row],[Cat3]],-1,0)))</f>
        <v>2.6.2 External doors</v>
      </c>
      <c r="J298"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299" spans="1:10" x14ac:dyDescent="0.35">
      <c r="A299" t="s">
        <v>696</v>
      </c>
      <c r="B299" t="s">
        <v>697</v>
      </c>
      <c r="C299">
        <v>1100</v>
      </c>
      <c r="D299">
        <v>1205</v>
      </c>
      <c r="E299" t="str">
        <f t="shared" si="4"/>
        <v>A2.6.2.1</v>
      </c>
      <c r="F299">
        <f>LEN(NRM_CostX[[#This Row],[Code2]])-LEN(SUBSTITUTE(NRM_CostX[[#This Row],[Code2]],".",""))</f>
        <v>3</v>
      </c>
      <c r="G299" t="str">
        <f ca="1">IF(NRM_CostX[[#This Row],[Category]]=0, NRM_CostX[[#This Row],[Code]] &amp; " " &amp; NRM_CostX[[#This Row],[Description]], OFFSET(NRM_CostX[[#This Row],[Cat1]],-1,0))</f>
        <v>2 SUPERSTRUCTURE</v>
      </c>
      <c r="H299" t="str">
        <f ca="1">IF(NRM_CostX[[#This Row],[Category]]=1, NRM_CostX[[#This Row],[Code]] &amp; " " &amp; NRM_CostX[[#This Row],[Description]], IF(NRM_CostX[[#This Row],[Category]] = 0, "", OFFSET(NRM_CostX[[#This Row],[Cat2]],-1,0)))</f>
        <v>2.6 Windows and external doors</v>
      </c>
      <c r="I299" t="str">
        <f ca="1">IF(NRM_CostX[[#This Row],[Category]]=2, NRM_CostX[[#This Row],[Code]] &amp; " " &amp; NRM_CostX[[#This Row],[Description]], IF(OR(NRM_CostX[[#This Row],[Category]] = 1, NRM_CostX[[#This Row],[Category]] = 0),  "",OFFSET(NRM_CostX[[#This Row],[Cat3]],-1,0)))</f>
        <v>2.6.2 External doors</v>
      </c>
      <c r="J299"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0" spans="1:10" x14ac:dyDescent="0.35">
      <c r="A300" t="s">
        <v>696</v>
      </c>
      <c r="B300" t="s">
        <v>697</v>
      </c>
      <c r="C300">
        <v>1100</v>
      </c>
      <c r="D300">
        <v>1084</v>
      </c>
      <c r="E300" t="str">
        <f t="shared" si="4"/>
        <v>A2.6.2.1</v>
      </c>
      <c r="F300">
        <f>LEN(NRM_CostX[[#This Row],[Code2]])-LEN(SUBSTITUTE(NRM_CostX[[#This Row],[Code2]],".",""))</f>
        <v>3</v>
      </c>
      <c r="G300" t="str">
        <f ca="1">IF(NRM_CostX[[#This Row],[Category]]=0, NRM_CostX[[#This Row],[Code]] &amp; " " &amp; NRM_CostX[[#This Row],[Description]], OFFSET(NRM_CostX[[#This Row],[Cat1]],-1,0))</f>
        <v>2 SUPERSTRUCTURE</v>
      </c>
      <c r="H300" t="str">
        <f ca="1">IF(NRM_CostX[[#This Row],[Category]]=1, NRM_CostX[[#This Row],[Code]] &amp; " " &amp; NRM_CostX[[#This Row],[Description]], IF(NRM_CostX[[#This Row],[Category]] = 0, "", OFFSET(NRM_CostX[[#This Row],[Cat2]],-1,0)))</f>
        <v>2.6 Windows and external doors</v>
      </c>
      <c r="I300" t="str">
        <f ca="1">IF(NRM_CostX[[#This Row],[Category]]=2, NRM_CostX[[#This Row],[Code]] &amp; " " &amp; NRM_CostX[[#This Row],[Description]], IF(OR(NRM_CostX[[#This Row],[Category]] = 1, NRM_CostX[[#This Row],[Category]] = 0),  "",OFFSET(NRM_CostX[[#This Row],[Cat3]],-1,0)))</f>
        <v>2.6.2 External doors</v>
      </c>
      <c r="J300"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1" spans="1:10" x14ac:dyDescent="0.35">
      <c r="A301" t="s">
        <v>696</v>
      </c>
      <c r="B301" t="s">
        <v>697</v>
      </c>
      <c r="C301">
        <v>1100</v>
      </c>
      <c r="D301">
        <v>1203</v>
      </c>
      <c r="E301" t="str">
        <f t="shared" si="4"/>
        <v>A2.6.2.1</v>
      </c>
      <c r="F301">
        <f>LEN(NRM_CostX[[#This Row],[Code2]])-LEN(SUBSTITUTE(NRM_CostX[[#This Row],[Code2]],".",""))</f>
        <v>3</v>
      </c>
      <c r="G301" t="str">
        <f ca="1">IF(NRM_CostX[[#This Row],[Category]]=0, NRM_CostX[[#This Row],[Code]] &amp; " " &amp; NRM_CostX[[#This Row],[Description]], OFFSET(NRM_CostX[[#This Row],[Cat1]],-1,0))</f>
        <v>2 SUPERSTRUCTURE</v>
      </c>
      <c r="H301" t="str">
        <f ca="1">IF(NRM_CostX[[#This Row],[Category]]=1, NRM_CostX[[#This Row],[Code]] &amp; " " &amp; NRM_CostX[[#This Row],[Description]], IF(NRM_CostX[[#This Row],[Category]] = 0, "", OFFSET(NRM_CostX[[#This Row],[Cat2]],-1,0)))</f>
        <v>2.6 Windows and external doors</v>
      </c>
      <c r="I301" t="str">
        <f ca="1">IF(NRM_CostX[[#This Row],[Category]]=2, NRM_CostX[[#This Row],[Code]] &amp; " " &amp; NRM_CostX[[#This Row],[Description]], IF(OR(NRM_CostX[[#This Row],[Category]] = 1, NRM_CostX[[#This Row],[Category]] = 0),  "",OFFSET(NRM_CostX[[#This Row],[Cat3]],-1,0)))</f>
        <v>2.6.2 External doors</v>
      </c>
      <c r="J301"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2" spans="1:10" x14ac:dyDescent="0.35">
      <c r="A302" t="s">
        <v>696</v>
      </c>
      <c r="B302" t="s">
        <v>697</v>
      </c>
      <c r="C302">
        <v>1100</v>
      </c>
      <c r="D302">
        <v>1026</v>
      </c>
      <c r="E302" t="str">
        <f t="shared" si="4"/>
        <v>A2.6.2.1</v>
      </c>
      <c r="F302">
        <f>LEN(NRM_CostX[[#This Row],[Code2]])-LEN(SUBSTITUTE(NRM_CostX[[#This Row],[Code2]],".",""))</f>
        <v>3</v>
      </c>
      <c r="G302" t="str">
        <f ca="1">IF(NRM_CostX[[#This Row],[Category]]=0, NRM_CostX[[#This Row],[Code]] &amp; " " &amp; NRM_CostX[[#This Row],[Description]], OFFSET(NRM_CostX[[#This Row],[Cat1]],-1,0))</f>
        <v>2 SUPERSTRUCTURE</v>
      </c>
      <c r="H302" t="str">
        <f ca="1">IF(NRM_CostX[[#This Row],[Category]]=1, NRM_CostX[[#This Row],[Code]] &amp; " " &amp; NRM_CostX[[#This Row],[Description]], IF(NRM_CostX[[#This Row],[Category]] = 0, "", OFFSET(NRM_CostX[[#This Row],[Cat2]],-1,0)))</f>
        <v>2.6 Windows and external doors</v>
      </c>
      <c r="I302" t="str">
        <f ca="1">IF(NRM_CostX[[#This Row],[Category]]=2, NRM_CostX[[#This Row],[Code]] &amp; " " &amp; NRM_CostX[[#This Row],[Description]], IF(OR(NRM_CostX[[#This Row],[Category]] = 1, NRM_CostX[[#This Row],[Category]] = 0),  "",OFFSET(NRM_CostX[[#This Row],[Cat3]],-1,0)))</f>
        <v>2.6.2 External doors</v>
      </c>
      <c r="J302"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3" spans="1:10" x14ac:dyDescent="0.35">
      <c r="A303" t="s">
        <v>698</v>
      </c>
      <c r="B303" t="s">
        <v>699</v>
      </c>
      <c r="D303">
        <v>0</v>
      </c>
      <c r="E303" t="str">
        <f t="shared" si="4"/>
        <v>A2.6.2.2</v>
      </c>
      <c r="F303">
        <f>LEN(NRM_CostX[[#This Row],[Code2]])-LEN(SUBSTITUTE(NRM_CostX[[#This Row],[Code2]],".",""))</f>
        <v>3</v>
      </c>
      <c r="G303" t="str">
        <f ca="1">IF(NRM_CostX[[#This Row],[Category]]=0, NRM_CostX[[#This Row],[Code]] &amp; " " &amp; NRM_CostX[[#This Row],[Description]], OFFSET(NRM_CostX[[#This Row],[Cat1]],-1,0))</f>
        <v>2 SUPERSTRUCTURE</v>
      </c>
      <c r="H303" t="str">
        <f ca="1">IF(NRM_CostX[[#This Row],[Category]]=1, NRM_CostX[[#This Row],[Code]] &amp; " " &amp; NRM_CostX[[#This Row],[Description]], IF(NRM_CostX[[#This Row],[Category]] = 0, "", OFFSET(NRM_CostX[[#This Row],[Cat2]],-1,0)))</f>
        <v>2.6 Windows and external doors</v>
      </c>
      <c r="I303" t="str">
        <f ca="1">IF(NRM_CostX[[#This Row],[Category]]=2, NRM_CostX[[#This Row],[Code]] &amp; " " &amp; NRM_CostX[[#This Row],[Description]], IF(OR(NRM_CostX[[#This Row],[Category]] = 1, NRM_CostX[[#This Row],[Category]] = 0),  "",OFFSET(NRM_CostX[[#This Row],[Cat3]],-1,0)))</f>
        <v>2.6.2 External doors</v>
      </c>
      <c r="J303" t="str">
        <f ca="1">IF(NRM_CostX[[#This Row],[Category]]=3, NRM_CostX[[#This Row],[Code]] &amp; " " &amp; NRM_CostX[[#This Row],[Description]], IF(OR(NRM_CostX[[#This Row],[Category]] = 1, NRM_CostX[[#This Row],[Category]] = 0,NRM_CostX[[#This Row],[Category]] = 2 ),  "",OFFSET(NRM_CostX[[#This Row],[Cat4]],-1,0)))</f>
        <v>2.6.2.2 Revolving doors: details, including overall size of opening (mm), to be stated.</v>
      </c>
    </row>
    <row r="304" spans="1:10" x14ac:dyDescent="0.35">
      <c r="A304" t="s">
        <v>700</v>
      </c>
      <c r="B304" t="s">
        <v>701</v>
      </c>
      <c r="D304">
        <v>0</v>
      </c>
      <c r="E304" t="str">
        <f t="shared" si="4"/>
        <v>A2.6.2.3</v>
      </c>
      <c r="F304">
        <f>LEN(NRM_CostX[[#This Row],[Code2]])-LEN(SUBSTITUTE(NRM_CostX[[#This Row],[Code2]],".",""))</f>
        <v>3</v>
      </c>
      <c r="G304" t="str">
        <f ca="1">IF(NRM_CostX[[#This Row],[Category]]=0, NRM_CostX[[#This Row],[Code]] &amp; " " &amp; NRM_CostX[[#This Row],[Description]], OFFSET(NRM_CostX[[#This Row],[Cat1]],-1,0))</f>
        <v>2 SUPERSTRUCTURE</v>
      </c>
      <c r="H304" t="str">
        <f ca="1">IF(NRM_CostX[[#This Row],[Category]]=1, NRM_CostX[[#This Row],[Code]] &amp; " " &amp; NRM_CostX[[#This Row],[Description]], IF(NRM_CostX[[#This Row],[Category]] = 0, "", OFFSET(NRM_CostX[[#This Row],[Cat2]],-1,0)))</f>
        <v>2.6 Windows and external doors</v>
      </c>
      <c r="I304" t="str">
        <f ca="1">IF(NRM_CostX[[#This Row],[Category]]=2, NRM_CostX[[#This Row],[Code]] &amp; " " &amp; NRM_CostX[[#This Row],[Description]], IF(OR(NRM_CostX[[#This Row],[Category]] = 1, NRM_CostX[[#This Row],[Category]] = 0),  "",OFFSET(NRM_CostX[[#This Row],[Cat3]],-1,0)))</f>
        <v>2.6.2 External doors</v>
      </c>
      <c r="J304" t="str">
        <f ca="1">IF(NRM_CostX[[#This Row],[Category]]=3, NRM_CostX[[#This Row],[Code]] &amp; " " &amp; NRM_CostX[[#This Row],[Description]], IF(OR(NRM_CostX[[#This Row],[Category]] = 1, NRM_CostX[[#This Row],[Category]] = 0,NRM_CostX[[#This Row],[Category]] = 2 ),  "",OFFSET(NRM_CostX[[#This Row],[Cat4]],-1,0)))</f>
        <v>2.6.2.3 Shop front doors: details, including type, number of door leaves (nr), size of each door leaf (mm) and overall size of opening (mm), to be stated.</v>
      </c>
    </row>
    <row r="305" spans="1:10" x14ac:dyDescent="0.35">
      <c r="A305" t="s">
        <v>702</v>
      </c>
      <c r="B305" t="s">
        <v>703</v>
      </c>
      <c r="D305">
        <v>0</v>
      </c>
      <c r="E305" t="str">
        <f t="shared" si="4"/>
        <v>A2.6.2.4</v>
      </c>
      <c r="F305">
        <f>LEN(NRM_CostX[[#This Row],[Code2]])-LEN(SUBSTITUTE(NRM_CostX[[#This Row],[Code2]],".",""))</f>
        <v>3</v>
      </c>
      <c r="G305" t="str">
        <f ca="1">IF(NRM_CostX[[#This Row],[Category]]=0, NRM_CostX[[#This Row],[Code]] &amp; " " &amp; NRM_CostX[[#This Row],[Description]], OFFSET(NRM_CostX[[#This Row],[Cat1]],-1,0))</f>
        <v>2 SUPERSTRUCTURE</v>
      </c>
      <c r="H305" t="str">
        <f ca="1">IF(NRM_CostX[[#This Row],[Category]]=1, NRM_CostX[[#This Row],[Code]] &amp; " " &amp; NRM_CostX[[#This Row],[Description]], IF(NRM_CostX[[#This Row],[Category]] = 0, "", OFFSET(NRM_CostX[[#This Row],[Cat2]],-1,0)))</f>
        <v>2.6 Windows and external doors</v>
      </c>
      <c r="I305" t="str">
        <f ca="1">IF(NRM_CostX[[#This Row],[Category]]=2, NRM_CostX[[#This Row],[Code]] &amp; " " &amp; NRM_CostX[[#This Row],[Description]], IF(OR(NRM_CostX[[#This Row],[Category]] = 1, NRM_CostX[[#This Row],[Category]] = 0),  "",OFFSET(NRM_CostX[[#This Row],[Cat3]],-1,0)))</f>
        <v>2.6.2 External doors</v>
      </c>
      <c r="J305" t="str">
        <f ca="1">IF(NRM_CostX[[#This Row],[Category]]=3, NRM_CostX[[#This Row],[Code]] &amp; " " &amp; NRM_CostX[[#This Row],[Description]], IF(OR(NRM_CostX[[#This Row],[Category]] = 1, NRM_CostX[[#This Row],[Category]] = 0,NRM_CostX[[#This Row],[Category]] = 2 ),  "",OFFSET(NRM_CostX[[#This Row],[Cat4]],-1,0)))</f>
        <v>2.6.2.4 Roller shutters, sliding shutters and the like to external door openings: details, including overall size of opening (mm), to be stated.</v>
      </c>
    </row>
    <row r="306" spans="1:10" x14ac:dyDescent="0.35">
      <c r="A306" t="s">
        <v>704</v>
      </c>
      <c r="B306" t="s">
        <v>705</v>
      </c>
      <c r="D306">
        <v>0</v>
      </c>
      <c r="E306" t="str">
        <f t="shared" si="4"/>
        <v>A2.6.2.5</v>
      </c>
      <c r="F306">
        <f>LEN(NRM_CostX[[#This Row],[Code2]])-LEN(SUBSTITUTE(NRM_CostX[[#This Row],[Code2]],".",""))</f>
        <v>3</v>
      </c>
      <c r="G306" t="str">
        <f ca="1">IF(NRM_CostX[[#This Row],[Category]]=0, NRM_CostX[[#This Row],[Code]] &amp; " " &amp; NRM_CostX[[#This Row],[Description]], OFFSET(NRM_CostX[[#This Row],[Cat1]],-1,0))</f>
        <v>2 SUPERSTRUCTURE</v>
      </c>
      <c r="H306" t="str">
        <f ca="1">IF(NRM_CostX[[#This Row],[Category]]=1, NRM_CostX[[#This Row],[Code]] &amp; " " &amp; NRM_CostX[[#This Row],[Description]], IF(NRM_CostX[[#This Row],[Category]] = 0, "", OFFSET(NRM_CostX[[#This Row],[Cat2]],-1,0)))</f>
        <v>2.6 Windows and external doors</v>
      </c>
      <c r="I306" t="str">
        <f ca="1">IF(NRM_CostX[[#This Row],[Category]]=2, NRM_CostX[[#This Row],[Code]] &amp; " " &amp; NRM_CostX[[#This Row],[Description]], IF(OR(NRM_CostX[[#This Row],[Category]] = 1, NRM_CostX[[#This Row],[Category]] = 0),  "",OFFSET(NRM_CostX[[#This Row],[Cat3]],-1,0)))</f>
        <v>2.6.2 External doors</v>
      </c>
      <c r="J306" t="str">
        <f ca="1">IF(NRM_CostX[[#This Row],[Category]]=3, NRM_CostX[[#This Row],[Code]] &amp; " " &amp; NRM_CostX[[#This Row],[Description]], IF(OR(NRM_CostX[[#This Row],[Category]] = 1, NRM_CostX[[#This Row],[Category]] = 0,NRM_CostX[[#This Row],[Category]] = 2 ),  "",OFFSET(NRM_CostX[[#This Row],[Cat4]],-1,0)))</f>
        <v>2.6.2.5 Garage doors: details, including overall size of opening (mm), to be stated.</v>
      </c>
    </row>
    <row r="307" spans="1:10" x14ac:dyDescent="0.35">
      <c r="A307" t="s">
        <v>706</v>
      </c>
      <c r="B307" t="s">
        <v>707</v>
      </c>
      <c r="D307">
        <v>0</v>
      </c>
      <c r="E307" t="str">
        <f t="shared" si="4"/>
        <v>A2.6.2.6</v>
      </c>
      <c r="F307">
        <f>LEN(NRM_CostX[[#This Row],[Code2]])-LEN(SUBSTITUTE(NRM_CostX[[#This Row],[Code2]],".",""))</f>
        <v>3</v>
      </c>
      <c r="G307" t="str">
        <f ca="1">IF(NRM_CostX[[#This Row],[Category]]=0, NRM_CostX[[#This Row],[Code]] &amp; " " &amp; NRM_CostX[[#This Row],[Description]], OFFSET(NRM_CostX[[#This Row],[Cat1]],-1,0))</f>
        <v>2 SUPERSTRUCTURE</v>
      </c>
      <c r="H307" t="str">
        <f ca="1">IF(NRM_CostX[[#This Row],[Category]]=1, NRM_CostX[[#This Row],[Code]] &amp; " " &amp; NRM_CostX[[#This Row],[Description]], IF(NRM_CostX[[#This Row],[Category]] = 0, "", OFFSET(NRM_CostX[[#This Row],[Cat2]],-1,0)))</f>
        <v>2.6 Windows and external doors</v>
      </c>
      <c r="I307" t="str">
        <f ca="1">IF(NRM_CostX[[#This Row],[Category]]=2, NRM_CostX[[#This Row],[Code]] &amp; " " &amp; NRM_CostX[[#This Row],[Description]], IF(OR(NRM_CostX[[#This Row],[Category]] = 1, NRM_CostX[[#This Row],[Category]] = 0),  "",OFFSET(NRM_CostX[[#This Row],[Cat3]],-1,0)))</f>
        <v>2.6.2 External doors</v>
      </c>
      <c r="J307" t="str">
        <f ca="1">IF(NRM_CostX[[#This Row],[Category]]=3, NRM_CostX[[#This Row],[Code]] &amp; " " &amp; NRM_CostX[[#This Row],[Description]], IF(OR(NRM_CostX[[#This Row],[Category]] = 1, NRM_CostX[[#This Row],[Category]] = 0,NRM_CostX[[#This Row],[Category]] = 2 ),  "",OFFSET(NRM_CostX[[#This Row],[Cat4]],-1,0)))</f>
        <v>2.6.2.6 Canopies: details to be stated.</v>
      </c>
    </row>
    <row r="308" spans="1:10" x14ac:dyDescent="0.35">
      <c r="A308" t="s">
        <v>708</v>
      </c>
      <c r="B308" t="s">
        <v>709</v>
      </c>
      <c r="D308">
        <v>0</v>
      </c>
      <c r="E308" t="str">
        <f t="shared" si="4"/>
        <v>A2.6.2.7</v>
      </c>
      <c r="F308">
        <f>LEN(NRM_CostX[[#This Row],[Code2]])-LEN(SUBSTITUTE(NRM_CostX[[#This Row],[Code2]],".",""))</f>
        <v>3</v>
      </c>
      <c r="G308" t="str">
        <f ca="1">IF(NRM_CostX[[#This Row],[Category]]=0, NRM_CostX[[#This Row],[Code]] &amp; " " &amp; NRM_CostX[[#This Row],[Description]], OFFSET(NRM_CostX[[#This Row],[Cat1]],-1,0))</f>
        <v>2 SUPERSTRUCTURE</v>
      </c>
      <c r="H308" t="str">
        <f ca="1">IF(NRM_CostX[[#This Row],[Category]]=1, NRM_CostX[[#This Row],[Code]] &amp; " " &amp; NRM_CostX[[#This Row],[Description]], IF(NRM_CostX[[#This Row],[Category]] = 0, "", OFFSET(NRM_CostX[[#This Row],[Cat2]],-1,0)))</f>
        <v>2.6 Windows and external doors</v>
      </c>
      <c r="I308" t="str">
        <f ca="1">IF(NRM_CostX[[#This Row],[Category]]=2, NRM_CostX[[#This Row],[Code]] &amp; " " &amp; NRM_CostX[[#This Row],[Description]], IF(OR(NRM_CostX[[#This Row],[Category]] = 1, NRM_CostX[[#This Row],[Category]] = 0),  "",OFFSET(NRM_CostX[[#This Row],[Cat3]],-1,0)))</f>
        <v>2.6.2 External doors</v>
      </c>
      <c r="J308" t="str">
        <f ca="1">IF(NRM_CostX[[#This Row],[Category]]=3, NRM_CostX[[#This Row],[Code]] &amp; " " &amp; NRM_CostX[[#This Row],[Description]], IF(OR(NRM_CostX[[#This Row],[Category]] = 1, NRM_CostX[[#This Row],[Category]] = 0,NRM_CostX[[#This Row],[Category]] = 2 ),  "",OFFSET(NRM_CostX[[#This Row],[Cat4]],-1,0)))</f>
        <v>2.6.2.7 Grilles: details, including overall size of opening (mm), to be stated.</v>
      </c>
    </row>
    <row r="309" spans="1:10" x14ac:dyDescent="0.35">
      <c r="A309" t="s">
        <v>710</v>
      </c>
      <c r="B309" t="s">
        <v>711</v>
      </c>
      <c r="D309">
        <v>0</v>
      </c>
      <c r="E309" t="str">
        <f t="shared" si="4"/>
        <v>A2.6.2.8</v>
      </c>
      <c r="F309">
        <f>LEN(NRM_CostX[[#This Row],[Code2]])-LEN(SUBSTITUTE(NRM_CostX[[#This Row],[Code2]],".",""))</f>
        <v>3</v>
      </c>
      <c r="G309" t="str">
        <f ca="1">IF(NRM_CostX[[#This Row],[Category]]=0, NRM_CostX[[#This Row],[Code]] &amp; " " &amp; NRM_CostX[[#This Row],[Description]], OFFSET(NRM_CostX[[#This Row],[Cat1]],-1,0))</f>
        <v>2 SUPERSTRUCTURE</v>
      </c>
      <c r="H309" t="str">
        <f ca="1">IF(NRM_CostX[[#This Row],[Category]]=1, NRM_CostX[[#This Row],[Code]] &amp; " " &amp; NRM_CostX[[#This Row],[Description]], IF(NRM_CostX[[#This Row],[Category]] = 0, "", OFFSET(NRM_CostX[[#This Row],[Cat2]],-1,0)))</f>
        <v>2.6 Windows and external doors</v>
      </c>
      <c r="I309" t="str">
        <f ca="1">IF(NRM_CostX[[#This Row],[Category]]=2, NRM_CostX[[#This Row],[Code]] &amp; " " &amp; NRM_CostX[[#This Row],[Description]], IF(OR(NRM_CostX[[#This Row],[Category]] = 1, NRM_CostX[[#This Row],[Category]] = 0),  "",OFFSET(NRM_CostX[[#This Row],[Cat3]],-1,0)))</f>
        <v>2.6.2 External doors</v>
      </c>
      <c r="J309" t="str">
        <f ca="1">IF(NRM_CostX[[#This Row],[Category]]=3, NRM_CostX[[#This Row],[Code]] &amp; " " &amp; NRM_CostX[[#This Row],[Description]], IF(OR(NRM_CostX[[#This Row],[Category]] = 1, NRM_CostX[[#This Row],[Category]] = 0,NRM_CostX[[#This Row],[Category]] = 2 ),  "",OFFSET(NRM_CostX[[#This Row],[Cat4]],-1,0)))</f>
        <v>2.6.2.8 Architraves: details to be stated.</v>
      </c>
    </row>
    <row r="310" spans="1:10" x14ac:dyDescent="0.35">
      <c r="A310" t="s">
        <v>712</v>
      </c>
      <c r="B310" t="s">
        <v>713</v>
      </c>
      <c r="D310">
        <v>0</v>
      </c>
      <c r="E310" t="str">
        <f t="shared" si="4"/>
        <v>A2.7</v>
      </c>
      <c r="F310">
        <f>LEN(NRM_CostX[[#This Row],[Code2]])-LEN(SUBSTITUTE(NRM_CostX[[#This Row],[Code2]],".",""))</f>
        <v>1</v>
      </c>
      <c r="G310" t="str">
        <f ca="1">IF(NRM_CostX[[#This Row],[Category]]=0, NRM_CostX[[#This Row],[Code]] &amp; " " &amp; NRM_CostX[[#This Row],[Description]], OFFSET(NRM_CostX[[#This Row],[Cat1]],-1,0))</f>
        <v>2 SUPERSTRUCTURE</v>
      </c>
      <c r="H310" t="str">
        <f ca="1">IF(NRM_CostX[[#This Row],[Category]]=1, NRM_CostX[[#This Row],[Code]] &amp; " " &amp; NRM_CostX[[#This Row],[Description]], IF(NRM_CostX[[#This Row],[Category]] = 0, "", OFFSET(NRM_CostX[[#This Row],[Cat2]],-1,0)))</f>
        <v>2.7 Internal walls and partitions</v>
      </c>
      <c r="I310" t="str">
        <f ca="1">IF(NRM_CostX[[#This Row],[Category]]=2, NRM_CostX[[#This Row],[Code]] &amp; " " &amp; NRM_CostX[[#This Row],[Description]], IF(OR(NRM_CostX[[#This Row],[Category]] = 1, NRM_CostX[[#This Row],[Category]] = 0),  "",OFFSET(NRM_CostX[[#This Row],[Cat3]],-1,0)))</f>
        <v/>
      </c>
      <c r="J310" t="str">
        <f ca="1">IF(NRM_CostX[[#This Row],[Category]]=3, NRM_CostX[[#This Row],[Code]] &amp; " " &amp; NRM_CostX[[#This Row],[Description]], IF(OR(NRM_CostX[[#This Row],[Category]] = 1, NRM_CostX[[#This Row],[Category]] = 0,NRM_CostX[[#This Row],[Category]] = 2 ),  "",OFFSET(NRM_CostX[[#This Row],[Cat4]],-1,0)))</f>
        <v/>
      </c>
    </row>
    <row r="311" spans="1:10" x14ac:dyDescent="0.35">
      <c r="A311" t="s">
        <v>714</v>
      </c>
      <c r="B311" t="s">
        <v>715</v>
      </c>
      <c r="D311">
        <v>0</v>
      </c>
      <c r="E311" t="str">
        <f t="shared" si="4"/>
        <v>A2.7.3</v>
      </c>
      <c r="F311">
        <f>LEN(NRM_CostX[[#This Row],[Code2]])-LEN(SUBSTITUTE(NRM_CostX[[#This Row],[Code2]],".",""))</f>
        <v>2</v>
      </c>
      <c r="G311" t="str">
        <f ca="1">IF(NRM_CostX[[#This Row],[Category]]=0, NRM_CostX[[#This Row],[Code]] &amp; " " &amp; NRM_CostX[[#This Row],[Description]], OFFSET(NRM_CostX[[#This Row],[Cat1]],-1,0))</f>
        <v>2 SUPERSTRUCTURE</v>
      </c>
      <c r="H311" t="str">
        <f ca="1">IF(NRM_CostX[[#This Row],[Category]]=1, NRM_CostX[[#This Row],[Code]] &amp; " " &amp; NRM_CostX[[#This Row],[Description]], IF(NRM_CostX[[#This Row],[Category]] = 0, "", OFFSET(NRM_CostX[[#This Row],[Cat2]],-1,0)))</f>
        <v>2.7 Internal walls and partitions</v>
      </c>
      <c r="I311" t="str">
        <f ca="1">IF(NRM_CostX[[#This Row],[Category]]=2, NRM_CostX[[#This Row],[Code]] &amp; " " &amp; NRM_CostX[[#This Row],[Description]], IF(OR(NRM_CostX[[#This Row],[Category]] = 1, NRM_CostX[[#This Row],[Category]] = 0),  "",OFFSET(NRM_CostX[[#This Row],[Cat3]],-1,0)))</f>
        <v>2.7.3 Walls and partitions</v>
      </c>
      <c r="J311" t="str">
        <f ca="1">IF(NRM_CostX[[#This Row],[Category]]=3, NRM_CostX[[#This Row],[Code]] &amp; " " &amp; NRM_CostX[[#This Row],[Description]], IF(OR(NRM_CostX[[#This Row],[Category]] = 1, NRM_CostX[[#This Row],[Category]] = 0,NRM_CostX[[#This Row],[Category]] = 2 ),  "",OFFSET(NRM_CostX[[#This Row],[Cat4]],-1,0)))</f>
        <v/>
      </c>
    </row>
    <row r="312" spans="1:10" x14ac:dyDescent="0.35">
      <c r="A312" t="s">
        <v>716</v>
      </c>
      <c r="B312" t="s">
        <v>717</v>
      </c>
      <c r="C312">
        <v>10000</v>
      </c>
      <c r="D312">
        <v>10175</v>
      </c>
      <c r="E312" t="str">
        <f t="shared" si="4"/>
        <v>A2.7.3.1</v>
      </c>
      <c r="F312">
        <f>LEN(NRM_CostX[[#This Row],[Code2]])-LEN(SUBSTITUTE(NRM_CostX[[#This Row],[Code2]],".",""))</f>
        <v>3</v>
      </c>
      <c r="G312" t="str">
        <f ca="1">IF(NRM_CostX[[#This Row],[Category]]=0, NRM_CostX[[#This Row],[Code]] &amp; " " &amp; NRM_CostX[[#This Row],[Description]], OFFSET(NRM_CostX[[#This Row],[Cat1]],-1,0))</f>
        <v>2 SUPERSTRUCTURE</v>
      </c>
      <c r="H312" t="str">
        <f ca="1">IF(NRM_CostX[[#This Row],[Category]]=1, NRM_CostX[[#This Row],[Code]] &amp; " " &amp; NRM_CostX[[#This Row],[Description]], IF(NRM_CostX[[#This Row],[Category]] = 0, "", OFFSET(NRM_CostX[[#This Row],[Cat2]],-1,0)))</f>
        <v>2.7 Internal walls and partitions</v>
      </c>
      <c r="I312" t="str">
        <f ca="1">IF(NRM_CostX[[#This Row],[Category]]=2, NRM_CostX[[#This Row],[Code]] &amp; " " &amp; NRM_CostX[[#This Row],[Description]], IF(OR(NRM_CostX[[#This Row],[Category]] = 1, NRM_CostX[[#This Row],[Category]] = 0),  "",OFFSET(NRM_CostX[[#This Row],[Cat3]],-1,0)))</f>
        <v>2.7.3 Walls and partitions</v>
      </c>
      <c r="J312"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3" spans="1:10" x14ac:dyDescent="0.35">
      <c r="A313" t="s">
        <v>716</v>
      </c>
      <c r="B313" t="s">
        <v>717</v>
      </c>
      <c r="C313">
        <v>10000</v>
      </c>
      <c r="D313">
        <v>9674</v>
      </c>
      <c r="E313" t="str">
        <f t="shared" si="4"/>
        <v>A2.7.3.1</v>
      </c>
      <c r="F313">
        <f>LEN(NRM_CostX[[#This Row],[Code2]])-LEN(SUBSTITUTE(NRM_CostX[[#This Row],[Code2]],".",""))</f>
        <v>3</v>
      </c>
      <c r="G313" t="str">
        <f ca="1">IF(NRM_CostX[[#This Row],[Category]]=0, NRM_CostX[[#This Row],[Code]] &amp; " " &amp; NRM_CostX[[#This Row],[Description]], OFFSET(NRM_CostX[[#This Row],[Cat1]],-1,0))</f>
        <v>2 SUPERSTRUCTURE</v>
      </c>
      <c r="H313" t="str">
        <f ca="1">IF(NRM_CostX[[#This Row],[Category]]=1, NRM_CostX[[#This Row],[Code]] &amp; " " &amp; NRM_CostX[[#This Row],[Description]], IF(NRM_CostX[[#This Row],[Category]] = 0, "", OFFSET(NRM_CostX[[#This Row],[Cat2]],-1,0)))</f>
        <v>2.7 Internal walls and partitions</v>
      </c>
      <c r="I313" t="str">
        <f ca="1">IF(NRM_CostX[[#This Row],[Category]]=2, NRM_CostX[[#This Row],[Code]] &amp; " " &amp; NRM_CostX[[#This Row],[Description]], IF(OR(NRM_CostX[[#This Row],[Category]] = 1, NRM_CostX[[#This Row],[Category]] = 0),  "",OFFSET(NRM_CostX[[#This Row],[Cat3]],-1,0)))</f>
        <v>2.7.3 Walls and partitions</v>
      </c>
      <c r="J313"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4" spans="1:10" x14ac:dyDescent="0.35">
      <c r="A314" t="s">
        <v>716</v>
      </c>
      <c r="B314" t="s">
        <v>717</v>
      </c>
      <c r="C314">
        <v>8000</v>
      </c>
      <c r="D314">
        <v>7866</v>
      </c>
      <c r="E314" t="str">
        <f t="shared" si="4"/>
        <v>A2.7.3.1</v>
      </c>
      <c r="F314">
        <f>LEN(NRM_CostX[[#This Row],[Code2]])-LEN(SUBSTITUTE(NRM_CostX[[#This Row],[Code2]],".",""))</f>
        <v>3</v>
      </c>
      <c r="G314" t="str">
        <f ca="1">IF(NRM_CostX[[#This Row],[Category]]=0, NRM_CostX[[#This Row],[Code]] &amp; " " &amp; NRM_CostX[[#This Row],[Description]], OFFSET(NRM_CostX[[#This Row],[Cat1]],-1,0))</f>
        <v>2 SUPERSTRUCTURE</v>
      </c>
      <c r="H314" t="str">
        <f ca="1">IF(NRM_CostX[[#This Row],[Category]]=1, NRM_CostX[[#This Row],[Code]] &amp; " " &amp; NRM_CostX[[#This Row],[Description]], IF(NRM_CostX[[#This Row],[Category]] = 0, "", OFFSET(NRM_CostX[[#This Row],[Cat2]],-1,0)))</f>
        <v>2.7 Internal walls and partitions</v>
      </c>
      <c r="I314" t="str">
        <f ca="1">IF(NRM_CostX[[#This Row],[Category]]=2, NRM_CostX[[#This Row],[Code]] &amp; " " &amp; NRM_CostX[[#This Row],[Description]], IF(OR(NRM_CostX[[#This Row],[Category]] = 1, NRM_CostX[[#This Row],[Category]] = 0),  "",OFFSET(NRM_CostX[[#This Row],[Cat3]],-1,0)))</f>
        <v>2.7.3 Walls and partitions</v>
      </c>
      <c r="J314"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5" spans="1:10" x14ac:dyDescent="0.35">
      <c r="A315" t="s">
        <v>716</v>
      </c>
      <c r="B315" t="s">
        <v>717</v>
      </c>
      <c r="C315">
        <v>12000</v>
      </c>
      <c r="D315">
        <v>11803</v>
      </c>
      <c r="E315" t="str">
        <f t="shared" si="4"/>
        <v>A2.7.3.1</v>
      </c>
      <c r="F315">
        <f>LEN(NRM_CostX[[#This Row],[Code2]])-LEN(SUBSTITUTE(NRM_CostX[[#This Row],[Code2]],".",""))</f>
        <v>3</v>
      </c>
      <c r="G315" t="str">
        <f ca="1">IF(NRM_CostX[[#This Row],[Category]]=0, NRM_CostX[[#This Row],[Code]] &amp; " " &amp; NRM_CostX[[#This Row],[Description]], OFFSET(NRM_CostX[[#This Row],[Cat1]],-1,0))</f>
        <v>2 SUPERSTRUCTURE</v>
      </c>
      <c r="H315" t="str">
        <f ca="1">IF(NRM_CostX[[#This Row],[Category]]=1, NRM_CostX[[#This Row],[Code]] &amp; " " &amp; NRM_CostX[[#This Row],[Description]], IF(NRM_CostX[[#This Row],[Category]] = 0, "", OFFSET(NRM_CostX[[#This Row],[Cat2]],-1,0)))</f>
        <v>2.7 Internal walls and partitions</v>
      </c>
      <c r="I315" t="str">
        <f ca="1">IF(NRM_CostX[[#This Row],[Category]]=2, NRM_CostX[[#This Row],[Code]] &amp; " " &amp; NRM_CostX[[#This Row],[Description]], IF(OR(NRM_CostX[[#This Row],[Category]] = 1, NRM_CostX[[#This Row],[Category]] = 0),  "",OFFSET(NRM_CostX[[#This Row],[Cat3]],-1,0)))</f>
        <v>2.7.3 Walls and partitions</v>
      </c>
      <c r="J315"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6" spans="1:10" x14ac:dyDescent="0.35">
      <c r="A316" t="s">
        <v>716</v>
      </c>
      <c r="B316" t="s">
        <v>717</v>
      </c>
      <c r="C316">
        <v>8000</v>
      </c>
      <c r="D316">
        <v>7723</v>
      </c>
      <c r="E316" t="str">
        <f t="shared" si="4"/>
        <v>A2.7.3.1</v>
      </c>
      <c r="F316">
        <f>LEN(NRM_CostX[[#This Row],[Code2]])-LEN(SUBSTITUTE(NRM_CostX[[#This Row],[Code2]],".",""))</f>
        <v>3</v>
      </c>
      <c r="G316" t="str">
        <f ca="1">IF(NRM_CostX[[#This Row],[Category]]=0, NRM_CostX[[#This Row],[Code]] &amp; " " &amp; NRM_CostX[[#This Row],[Description]], OFFSET(NRM_CostX[[#This Row],[Cat1]],-1,0))</f>
        <v>2 SUPERSTRUCTURE</v>
      </c>
      <c r="H316" t="str">
        <f ca="1">IF(NRM_CostX[[#This Row],[Category]]=1, NRM_CostX[[#This Row],[Code]] &amp; " " &amp; NRM_CostX[[#This Row],[Description]], IF(NRM_CostX[[#This Row],[Category]] = 0, "", OFFSET(NRM_CostX[[#This Row],[Cat2]],-1,0)))</f>
        <v>2.7 Internal walls and partitions</v>
      </c>
      <c r="I316" t="str">
        <f ca="1">IF(NRM_CostX[[#This Row],[Category]]=2, NRM_CostX[[#This Row],[Code]] &amp; " " &amp; NRM_CostX[[#This Row],[Description]], IF(OR(NRM_CostX[[#This Row],[Category]] = 1, NRM_CostX[[#This Row],[Category]] = 0),  "",OFFSET(NRM_CostX[[#This Row],[Cat3]],-1,0)))</f>
        <v>2.7.3 Walls and partitions</v>
      </c>
      <c r="J316"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7" spans="1:10" x14ac:dyDescent="0.35">
      <c r="A317" t="s">
        <v>718</v>
      </c>
      <c r="B317" t="s">
        <v>719</v>
      </c>
      <c r="D317">
        <v>0</v>
      </c>
      <c r="E317" t="str">
        <f t="shared" si="4"/>
        <v>A2.7.3.2</v>
      </c>
      <c r="F317">
        <f>LEN(NRM_CostX[[#This Row],[Code2]])-LEN(SUBSTITUTE(NRM_CostX[[#This Row],[Code2]],".",""))</f>
        <v>3</v>
      </c>
      <c r="G317" t="str">
        <f ca="1">IF(NRM_CostX[[#This Row],[Category]]=0, NRM_CostX[[#This Row],[Code]] &amp; " " &amp; NRM_CostX[[#This Row],[Description]], OFFSET(NRM_CostX[[#This Row],[Cat1]],-1,0))</f>
        <v>2 SUPERSTRUCTURE</v>
      </c>
      <c r="H317" t="str">
        <f ca="1">IF(NRM_CostX[[#This Row],[Category]]=1, NRM_CostX[[#This Row],[Code]] &amp; " " &amp; NRM_CostX[[#This Row],[Description]], IF(NRM_CostX[[#This Row],[Category]] = 0, "", OFFSET(NRM_CostX[[#This Row],[Cat2]],-1,0)))</f>
        <v>2.7 Internal walls and partitions</v>
      </c>
      <c r="I317" t="str">
        <f ca="1">IF(NRM_CostX[[#This Row],[Category]]=2, NRM_CostX[[#This Row],[Code]] &amp; " " &amp; NRM_CostX[[#This Row],[Description]], IF(OR(NRM_CostX[[#This Row],[Category]] = 1, NRM_CostX[[#This Row],[Category]] = 0),  "",OFFSET(NRM_CostX[[#This Row],[Cat3]],-1,0)))</f>
        <v>2.7.3 Walls and partitions</v>
      </c>
      <c r="J317" t="str">
        <f ca="1">IF(NRM_CostX[[#This Row],[Category]]=3, NRM_CostX[[#This Row],[Code]] &amp; " " &amp; NRM_CostX[[#This Row],[Description]], IF(OR(NRM_CostX[[#This Row],[Category]] = 1, NRM_CostX[[#This Row],[Category]] = 0,NRM_CostX[[#This Row],[Category]] = 2 ),  "",OFFSET(NRM_CostX[[#This Row],[Cat4]],-1,0)))</f>
        <v>2.7.3.2 Extra over internal walls for forming openings in walls for internal doors and the like: details, including overall size of opening (mm), to be stated.</v>
      </c>
    </row>
    <row r="318" spans="1:10" x14ac:dyDescent="0.35">
      <c r="A318" t="s">
        <v>720</v>
      </c>
      <c r="B318" t="s">
        <v>721</v>
      </c>
      <c r="D318">
        <v>0</v>
      </c>
      <c r="E318" t="str">
        <f t="shared" si="4"/>
        <v>A2.7.3.3</v>
      </c>
      <c r="F318">
        <f>LEN(NRM_CostX[[#This Row],[Code2]])-LEN(SUBSTITUTE(NRM_CostX[[#This Row],[Code2]],".",""))</f>
        <v>3</v>
      </c>
      <c r="G318" t="str">
        <f ca="1">IF(NRM_CostX[[#This Row],[Category]]=0, NRM_CostX[[#This Row],[Code]] &amp; " " &amp; NRM_CostX[[#This Row],[Description]], OFFSET(NRM_CostX[[#This Row],[Cat1]],-1,0))</f>
        <v>2 SUPERSTRUCTURE</v>
      </c>
      <c r="H318" t="str">
        <f ca="1">IF(NRM_CostX[[#This Row],[Category]]=1, NRM_CostX[[#This Row],[Code]] &amp; " " &amp; NRM_CostX[[#This Row],[Description]], IF(NRM_CostX[[#This Row],[Category]] = 0, "", OFFSET(NRM_CostX[[#This Row],[Cat2]],-1,0)))</f>
        <v>2.7 Internal walls and partitions</v>
      </c>
      <c r="I318" t="str">
        <f ca="1">IF(NRM_CostX[[#This Row],[Category]]=2, NRM_CostX[[#This Row],[Code]] &amp; " " &amp; NRM_CostX[[#This Row],[Description]], IF(OR(NRM_CostX[[#This Row],[Category]] = 1, NRM_CostX[[#This Row],[Category]] = 0),  "",OFFSET(NRM_CostX[[#This Row],[Cat3]],-1,0)))</f>
        <v>2.7.3 Walls and partitions</v>
      </c>
      <c r="J318" t="str">
        <f ca="1">IF(NRM_CostX[[#This Row],[Category]]=3, NRM_CostX[[#This Row],[Code]] &amp; " " &amp; NRM_CostX[[#This Row],[Description]], IF(OR(NRM_CostX[[#This Row],[Category]] = 1, NRM_CostX[[#This Row],[Category]] = 0,NRM_CostX[[#This Row],[Category]] = 2 ),  "",OFFSET(NRM_CostX[[#This Row],[Cat4]],-1,0)))</f>
        <v>2.7.3.3 Fixed partitions: details, including thickness, to be stated.</v>
      </c>
    </row>
    <row r="319" spans="1:10" x14ac:dyDescent="0.35">
      <c r="A319" t="s">
        <v>722</v>
      </c>
      <c r="B319" t="s">
        <v>723</v>
      </c>
      <c r="D319">
        <v>0</v>
      </c>
      <c r="E319" t="str">
        <f t="shared" si="4"/>
        <v>A2.7.3.4</v>
      </c>
      <c r="F319">
        <f>LEN(NRM_CostX[[#This Row],[Code2]])-LEN(SUBSTITUTE(NRM_CostX[[#This Row],[Code2]],".",""))</f>
        <v>3</v>
      </c>
      <c r="G319" t="str">
        <f ca="1">IF(NRM_CostX[[#This Row],[Category]]=0, NRM_CostX[[#This Row],[Code]] &amp; " " &amp; NRM_CostX[[#This Row],[Description]], OFFSET(NRM_CostX[[#This Row],[Cat1]],-1,0))</f>
        <v>2 SUPERSTRUCTURE</v>
      </c>
      <c r="H319" t="str">
        <f ca="1">IF(NRM_CostX[[#This Row],[Category]]=1, NRM_CostX[[#This Row],[Code]] &amp; " " &amp; NRM_CostX[[#This Row],[Description]], IF(NRM_CostX[[#This Row],[Category]] = 0, "", OFFSET(NRM_CostX[[#This Row],[Cat2]],-1,0)))</f>
        <v>2.7 Internal walls and partitions</v>
      </c>
      <c r="I319" t="str">
        <f ca="1">IF(NRM_CostX[[#This Row],[Category]]=2, NRM_CostX[[#This Row],[Code]] &amp; " " &amp; NRM_CostX[[#This Row],[Description]], IF(OR(NRM_CostX[[#This Row],[Category]] = 1, NRM_CostX[[#This Row],[Category]] = 0),  "",OFFSET(NRM_CostX[[#This Row],[Cat3]],-1,0)))</f>
        <v>2.7.3 Walls and partitions</v>
      </c>
      <c r="J319" t="str">
        <f ca="1">IF(NRM_CostX[[#This Row],[Category]]=3, NRM_CostX[[#This Row],[Code]] &amp; " " &amp; NRM_CostX[[#This Row],[Description]], IF(OR(NRM_CostX[[#This Row],[Category]] = 1, NRM_CostX[[#This Row],[Category]] = 0,NRM_CostX[[#This Row],[Category]] = 2 ),  "",OFFSET(NRM_CostX[[#This Row],[Cat4]],-1,0)))</f>
        <v>2.7.3.4 Extra over fixed partitions for forming openings in partitions for internal doors and the like: details, including overall size of opening (mm), to be stated.</v>
      </c>
    </row>
    <row r="320" spans="1:10" x14ac:dyDescent="0.35">
      <c r="A320" t="s">
        <v>724</v>
      </c>
      <c r="B320" t="s">
        <v>725</v>
      </c>
      <c r="D320">
        <v>0</v>
      </c>
      <c r="E320" t="str">
        <f t="shared" si="4"/>
        <v>A2.7.4</v>
      </c>
      <c r="F320">
        <f>LEN(NRM_CostX[[#This Row],[Code2]])-LEN(SUBSTITUTE(NRM_CostX[[#This Row],[Code2]],".",""))</f>
        <v>2</v>
      </c>
      <c r="G320" t="str">
        <f ca="1">IF(NRM_CostX[[#This Row],[Category]]=0, NRM_CostX[[#This Row],[Code]] &amp; " " &amp; NRM_CostX[[#This Row],[Description]], OFFSET(NRM_CostX[[#This Row],[Cat1]],-1,0))</f>
        <v>2 SUPERSTRUCTURE</v>
      </c>
      <c r="H320" t="str">
        <f ca="1">IF(NRM_CostX[[#This Row],[Category]]=1, NRM_CostX[[#This Row],[Code]] &amp; " " &amp; NRM_CostX[[#This Row],[Description]], IF(NRM_CostX[[#This Row],[Category]] = 0, "", OFFSET(NRM_CostX[[#This Row],[Cat2]],-1,0)))</f>
        <v>2.7 Internal walls and partitions</v>
      </c>
      <c r="I320" t="str">
        <f ca="1">IF(NRM_CostX[[#This Row],[Category]]=2, NRM_CostX[[#This Row],[Code]] &amp; " " &amp; NRM_CostX[[#This Row],[Description]], IF(OR(NRM_CostX[[#This Row],[Category]] = 1, NRM_CostX[[#This Row],[Category]] = 0),  "",OFFSET(NRM_CostX[[#This Row],[Cat3]],-1,0)))</f>
        <v>2.7.4 Balustrades and handrails</v>
      </c>
      <c r="J320" t="str">
        <f ca="1">IF(NRM_CostX[[#This Row],[Category]]=3, NRM_CostX[[#This Row],[Code]] &amp; " " &amp; NRM_CostX[[#This Row],[Description]], IF(OR(NRM_CostX[[#This Row],[Category]] = 1, NRM_CostX[[#This Row],[Category]] = 0,NRM_CostX[[#This Row],[Category]] = 2 ),  "",OFFSET(NRM_CostX[[#This Row],[Cat4]],-1,0)))</f>
        <v/>
      </c>
    </row>
    <row r="321" spans="1:10" x14ac:dyDescent="0.35">
      <c r="A321" t="s">
        <v>726</v>
      </c>
      <c r="B321" t="s">
        <v>664</v>
      </c>
      <c r="D321">
        <v>0</v>
      </c>
      <c r="E321" t="str">
        <f t="shared" si="4"/>
        <v>A2.7.4.1</v>
      </c>
      <c r="F321">
        <f>LEN(NRM_CostX[[#This Row],[Code2]])-LEN(SUBSTITUTE(NRM_CostX[[#This Row],[Code2]],".",""))</f>
        <v>3</v>
      </c>
      <c r="G321" t="str">
        <f ca="1">IF(NRM_CostX[[#This Row],[Category]]=0, NRM_CostX[[#This Row],[Code]] &amp; " " &amp; NRM_CostX[[#This Row],[Description]], OFFSET(NRM_CostX[[#This Row],[Cat1]],-1,0))</f>
        <v>2 SUPERSTRUCTURE</v>
      </c>
      <c r="H321" t="str">
        <f ca="1">IF(NRM_CostX[[#This Row],[Category]]=1, NRM_CostX[[#This Row],[Code]] &amp; " " &amp; NRM_CostX[[#This Row],[Description]], IF(NRM_CostX[[#This Row],[Category]] = 0, "", OFFSET(NRM_CostX[[#This Row],[Cat2]],-1,0)))</f>
        <v>2.7 Internal walls and partitions</v>
      </c>
      <c r="I321" t="str">
        <f ca="1">IF(NRM_CostX[[#This Row],[Category]]=2, NRM_CostX[[#This Row],[Code]] &amp; " " &amp; NRM_CostX[[#This Row],[Description]], IF(OR(NRM_CostX[[#This Row],[Category]] = 1, NRM_CostX[[#This Row],[Category]] = 0),  "",OFFSET(NRM_CostX[[#This Row],[Cat3]],-1,0)))</f>
        <v>2.7.4 Balustrades and handrails</v>
      </c>
      <c r="J321" t="str">
        <f ca="1">IF(NRM_CostX[[#This Row],[Category]]=3, NRM_CostX[[#This Row],[Code]] &amp; " " &amp; NRM_CostX[[#This Row],[Description]], IF(OR(NRM_CostX[[#This Row],[Category]] = 1, NRM_CostX[[#This Row],[Category]] = 0,NRM_CostX[[#This Row],[Category]] = 2 ),  "",OFFSET(NRM_CostX[[#This Row],[Cat4]],-1,0)))</f>
        <v>2.7.4.1 Combined balustrades and handrails: details to be stated.</v>
      </c>
    </row>
    <row r="322" spans="1:10" x14ac:dyDescent="0.35">
      <c r="A322" t="s">
        <v>727</v>
      </c>
      <c r="B322" t="s">
        <v>728</v>
      </c>
      <c r="D322">
        <v>0</v>
      </c>
      <c r="E322" t="str">
        <f t="shared" si="4"/>
        <v>A2.7.5</v>
      </c>
      <c r="F322">
        <f>LEN(NRM_CostX[[#This Row],[Code2]])-LEN(SUBSTITUTE(NRM_CostX[[#This Row],[Code2]],".",""))</f>
        <v>2</v>
      </c>
      <c r="G322" t="str">
        <f ca="1">IF(NRM_CostX[[#This Row],[Category]]=0, NRM_CostX[[#This Row],[Code]] &amp; " " &amp; NRM_CostX[[#This Row],[Description]], OFFSET(NRM_CostX[[#This Row],[Cat1]],-1,0))</f>
        <v>2 SUPERSTRUCTURE</v>
      </c>
      <c r="H322" t="str">
        <f ca="1">IF(NRM_CostX[[#This Row],[Category]]=1, NRM_CostX[[#This Row],[Code]] &amp; " " &amp; NRM_CostX[[#This Row],[Description]], IF(NRM_CostX[[#This Row],[Category]] = 0, "", OFFSET(NRM_CostX[[#This Row],[Cat2]],-1,0)))</f>
        <v>2.7 Internal walls and partitions</v>
      </c>
      <c r="I322" t="str">
        <f ca="1">IF(NRM_CostX[[#This Row],[Category]]=2, NRM_CostX[[#This Row],[Code]] &amp; " " &amp; NRM_CostX[[#This Row],[Description]], IF(OR(NRM_CostX[[#This Row],[Category]] = 1, NRM_CostX[[#This Row],[Category]] = 0),  "",OFFSET(NRM_CostX[[#This Row],[Cat3]],-1,0)))</f>
        <v>2.7.5 Moveable room dividers</v>
      </c>
      <c r="J322" t="str">
        <f ca="1">IF(NRM_CostX[[#This Row],[Category]]=3, NRM_CostX[[#This Row],[Code]] &amp; " " &amp; NRM_CostX[[#This Row],[Description]], IF(OR(NRM_CostX[[#This Row],[Category]] = 1, NRM_CostX[[#This Row],[Category]] = 0,NRM_CostX[[#This Row],[Category]] = 2 ),  "",OFFSET(NRM_CostX[[#This Row],[Cat4]],-1,0)))</f>
        <v/>
      </c>
    </row>
    <row r="323" spans="1:10" x14ac:dyDescent="0.35">
      <c r="A323" t="s">
        <v>729</v>
      </c>
      <c r="B323" t="s">
        <v>730</v>
      </c>
      <c r="D323">
        <v>0</v>
      </c>
      <c r="E323" t="str">
        <f t="shared" ref="E323:E386" si="5">REPLACE(A323,1,0,"A")</f>
        <v>A2.7.5.1</v>
      </c>
      <c r="F323">
        <f>LEN(NRM_CostX[[#This Row],[Code2]])-LEN(SUBSTITUTE(NRM_CostX[[#This Row],[Code2]],".",""))</f>
        <v>3</v>
      </c>
      <c r="G323" t="str">
        <f ca="1">IF(NRM_CostX[[#This Row],[Category]]=0, NRM_CostX[[#This Row],[Code]] &amp; " " &amp; NRM_CostX[[#This Row],[Description]], OFFSET(NRM_CostX[[#This Row],[Cat1]],-1,0))</f>
        <v>2 SUPERSTRUCTURE</v>
      </c>
      <c r="H323" t="str">
        <f ca="1">IF(NRM_CostX[[#This Row],[Category]]=1, NRM_CostX[[#This Row],[Code]] &amp; " " &amp; NRM_CostX[[#This Row],[Description]], IF(NRM_CostX[[#This Row],[Category]] = 0, "", OFFSET(NRM_CostX[[#This Row],[Cat2]],-1,0)))</f>
        <v>2.7 Internal walls and partitions</v>
      </c>
      <c r="I323" t="str">
        <f ca="1">IF(NRM_CostX[[#This Row],[Category]]=2, NRM_CostX[[#This Row],[Code]] &amp; " " &amp; NRM_CostX[[#This Row],[Description]], IF(OR(NRM_CostX[[#This Row],[Category]] = 1, NRM_CostX[[#This Row],[Category]] = 0),  "",OFFSET(NRM_CostX[[#This Row],[Cat3]],-1,0)))</f>
        <v>2.7.5 Moveable room dividers</v>
      </c>
      <c r="J323" t="str">
        <f ca="1">IF(NRM_CostX[[#This Row],[Category]]=3, NRM_CostX[[#This Row],[Code]] &amp; " " &amp; NRM_CostX[[#This Row],[Description]], IF(OR(NRM_CostX[[#This Row],[Category]] = 1, NRM_CostX[[#This Row],[Category]] = 0,NRM_CostX[[#This Row],[Category]] = 2 ),  "",OFFSET(NRM_CostX[[#This Row],[Cat4]],-1,0)))</f>
        <v>2.7.5.1 Moveable room dividers and partitions: details, including height (in m), to be stated.</v>
      </c>
    </row>
    <row r="324" spans="1:10" x14ac:dyDescent="0.35">
      <c r="A324" t="s">
        <v>731</v>
      </c>
      <c r="B324" t="s">
        <v>732</v>
      </c>
      <c r="D324">
        <v>0</v>
      </c>
      <c r="E324" t="str">
        <f t="shared" si="5"/>
        <v>A2.7.6</v>
      </c>
      <c r="F324">
        <f>LEN(NRM_CostX[[#This Row],[Code2]])-LEN(SUBSTITUTE(NRM_CostX[[#This Row],[Code2]],".",""))</f>
        <v>2</v>
      </c>
      <c r="G324" t="str">
        <f ca="1">IF(NRM_CostX[[#This Row],[Category]]=0, NRM_CostX[[#This Row],[Code]] &amp; " " &amp; NRM_CostX[[#This Row],[Description]], OFFSET(NRM_CostX[[#This Row],[Cat1]],-1,0))</f>
        <v>2 SUPERSTRUCTURE</v>
      </c>
      <c r="H324" t="str">
        <f ca="1">IF(NRM_CostX[[#This Row],[Category]]=1, NRM_CostX[[#This Row],[Code]] &amp; " " &amp; NRM_CostX[[#This Row],[Description]], IF(NRM_CostX[[#This Row],[Category]] = 0, "", OFFSET(NRM_CostX[[#This Row],[Cat2]],-1,0)))</f>
        <v>2.7 Internal walls and partitions</v>
      </c>
      <c r="I324" t="str">
        <f ca="1">IF(NRM_CostX[[#This Row],[Category]]=2, NRM_CostX[[#This Row],[Code]] &amp; " " &amp; NRM_CostX[[#This Row],[Description]], IF(OR(NRM_CostX[[#This Row],[Category]] = 1, NRM_CostX[[#This Row],[Category]] = 0),  "",OFFSET(NRM_CostX[[#This Row],[Cat3]],-1,0)))</f>
        <v>2.7.6 Cubicles</v>
      </c>
      <c r="J324" t="str">
        <f ca="1">IF(NRM_CostX[[#This Row],[Category]]=3, NRM_CostX[[#This Row],[Code]] &amp; " " &amp; NRM_CostX[[#This Row],[Description]], IF(OR(NRM_CostX[[#This Row],[Category]] = 1, NRM_CostX[[#This Row],[Category]] = 0,NRM_CostX[[#This Row],[Category]] = 2 ),  "",OFFSET(NRM_CostX[[#This Row],[Cat4]],-1,0)))</f>
        <v/>
      </c>
    </row>
    <row r="325" spans="1:10" x14ac:dyDescent="0.35">
      <c r="A325" t="s">
        <v>733</v>
      </c>
      <c r="B325" t="s">
        <v>734</v>
      </c>
      <c r="D325">
        <v>0</v>
      </c>
      <c r="E325" t="str">
        <f t="shared" si="5"/>
        <v>A2.7.6.1</v>
      </c>
      <c r="F325">
        <f>LEN(NRM_CostX[[#This Row],[Code2]])-LEN(SUBSTITUTE(NRM_CostX[[#This Row],[Code2]],".",""))</f>
        <v>3</v>
      </c>
      <c r="G325" t="str">
        <f ca="1">IF(NRM_CostX[[#This Row],[Category]]=0, NRM_CostX[[#This Row],[Code]] &amp; " " &amp; NRM_CostX[[#This Row],[Description]], OFFSET(NRM_CostX[[#This Row],[Cat1]],-1,0))</f>
        <v>2 SUPERSTRUCTURE</v>
      </c>
      <c r="H325" t="str">
        <f ca="1">IF(NRM_CostX[[#This Row],[Category]]=1, NRM_CostX[[#This Row],[Code]] &amp; " " &amp; NRM_CostX[[#This Row],[Description]], IF(NRM_CostX[[#This Row],[Category]] = 0, "", OFFSET(NRM_CostX[[#This Row],[Cat2]],-1,0)))</f>
        <v>2.7 Internal walls and partitions</v>
      </c>
      <c r="I325" t="str">
        <f ca="1">IF(NRM_CostX[[#This Row],[Category]]=2, NRM_CostX[[#This Row],[Code]] &amp; " " &amp; NRM_CostX[[#This Row],[Description]], IF(OR(NRM_CostX[[#This Row],[Category]] = 1, NRM_CostX[[#This Row],[Category]] = 0),  "",OFFSET(NRM_CostX[[#This Row],[Cat3]],-1,0)))</f>
        <v>2.7.6 Cubicles</v>
      </c>
      <c r="J325" t="str">
        <f ca="1">IF(NRM_CostX[[#This Row],[Category]]=3, NRM_CostX[[#This Row],[Code]] &amp; " " &amp; NRM_CostX[[#This Row],[Description]], IF(OR(NRM_CostX[[#This Row],[Category]] = 1, NRM_CostX[[#This Row],[Category]] = 0,NRM_CostX[[#This Row],[Category]] = 2 ),  "",OFFSET(NRM_CostX[[#This Row],[Cat4]],-1,0)))</f>
        <v>2.7.6.1 Cubicles: details to be stated.</v>
      </c>
    </row>
    <row r="326" spans="1:10" x14ac:dyDescent="0.35">
      <c r="A326" t="s">
        <v>735</v>
      </c>
      <c r="B326" t="s">
        <v>721</v>
      </c>
      <c r="D326">
        <v>0</v>
      </c>
      <c r="E326" t="str">
        <f t="shared" si="5"/>
        <v>A2.7.6.2</v>
      </c>
      <c r="F326">
        <f>LEN(NRM_CostX[[#This Row],[Code2]])-LEN(SUBSTITUTE(NRM_CostX[[#This Row],[Code2]],".",""))</f>
        <v>3</v>
      </c>
      <c r="G326" t="str">
        <f ca="1">IF(NRM_CostX[[#This Row],[Category]]=0, NRM_CostX[[#This Row],[Code]] &amp; " " &amp; NRM_CostX[[#This Row],[Description]], OFFSET(NRM_CostX[[#This Row],[Cat1]],-1,0))</f>
        <v>2 SUPERSTRUCTURE</v>
      </c>
      <c r="H326" t="str">
        <f ca="1">IF(NRM_CostX[[#This Row],[Category]]=1, NRM_CostX[[#This Row],[Code]] &amp; " " &amp; NRM_CostX[[#This Row],[Description]], IF(NRM_CostX[[#This Row],[Category]] = 0, "", OFFSET(NRM_CostX[[#This Row],[Cat2]],-1,0)))</f>
        <v>2.7 Internal walls and partitions</v>
      </c>
      <c r="I326" t="str">
        <f ca="1">IF(NRM_CostX[[#This Row],[Category]]=2, NRM_CostX[[#This Row],[Code]] &amp; " " &amp; NRM_CostX[[#This Row],[Description]], IF(OR(NRM_CostX[[#This Row],[Category]] = 1, NRM_CostX[[#This Row],[Category]] = 0),  "",OFFSET(NRM_CostX[[#This Row],[Cat3]],-1,0)))</f>
        <v>2.7.6 Cubicles</v>
      </c>
      <c r="J326" t="str">
        <f ca="1">IF(NRM_CostX[[#This Row],[Category]]=3, NRM_CostX[[#This Row],[Code]] &amp; " " &amp; NRM_CostX[[#This Row],[Description]], IF(OR(NRM_CostX[[#This Row],[Category]] = 1, NRM_CostX[[#This Row],[Category]] = 0,NRM_CostX[[#This Row],[Category]] = 2 ),  "",OFFSET(NRM_CostX[[#This Row],[Cat4]],-1,0)))</f>
        <v>2.7.6.2 Fixed partitions: details, including thickness, to be stated.</v>
      </c>
    </row>
    <row r="327" spans="1:10" x14ac:dyDescent="0.35">
      <c r="A327" t="s">
        <v>736</v>
      </c>
      <c r="B327" t="s">
        <v>737</v>
      </c>
      <c r="D327">
        <v>0</v>
      </c>
      <c r="E327" t="str">
        <f t="shared" si="5"/>
        <v>A2.8</v>
      </c>
      <c r="F327">
        <f>LEN(NRM_CostX[[#This Row],[Code2]])-LEN(SUBSTITUTE(NRM_CostX[[#This Row],[Code2]],".",""))</f>
        <v>1</v>
      </c>
      <c r="G327" t="str">
        <f ca="1">IF(NRM_CostX[[#This Row],[Category]]=0, NRM_CostX[[#This Row],[Code]] &amp; " " &amp; NRM_CostX[[#This Row],[Description]], OFFSET(NRM_CostX[[#This Row],[Cat1]],-1,0))</f>
        <v>2 SUPERSTRUCTURE</v>
      </c>
      <c r="H327" t="str">
        <f ca="1">IF(NRM_CostX[[#This Row],[Category]]=1, NRM_CostX[[#This Row],[Code]] &amp; " " &amp; NRM_CostX[[#This Row],[Description]], IF(NRM_CostX[[#This Row],[Category]] = 0, "", OFFSET(NRM_CostX[[#This Row],[Cat2]],-1,0)))</f>
        <v>2.8 Internal doors</v>
      </c>
      <c r="I327" t="str">
        <f ca="1">IF(NRM_CostX[[#This Row],[Category]]=2, NRM_CostX[[#This Row],[Code]] &amp; " " &amp; NRM_CostX[[#This Row],[Description]], IF(OR(NRM_CostX[[#This Row],[Category]] = 1, NRM_CostX[[#This Row],[Category]] = 0),  "",OFFSET(NRM_CostX[[#This Row],[Cat3]],-1,0)))</f>
        <v/>
      </c>
      <c r="J327" t="str">
        <f ca="1">IF(NRM_CostX[[#This Row],[Category]]=3, NRM_CostX[[#This Row],[Code]] &amp; " " &amp; NRM_CostX[[#This Row],[Description]], IF(OR(NRM_CostX[[#This Row],[Category]] = 1, NRM_CostX[[#This Row],[Category]] = 0,NRM_CostX[[#This Row],[Category]] = 2 ),  "",OFFSET(NRM_CostX[[#This Row],[Cat4]],-1,0)))</f>
        <v/>
      </c>
    </row>
    <row r="328" spans="1:10" x14ac:dyDescent="0.35">
      <c r="A328" t="s">
        <v>738</v>
      </c>
      <c r="B328" t="s">
        <v>737</v>
      </c>
      <c r="D328">
        <v>0</v>
      </c>
      <c r="E328" t="str">
        <f t="shared" si="5"/>
        <v>A2.8.1</v>
      </c>
      <c r="F328">
        <f>LEN(NRM_CostX[[#This Row],[Code2]])-LEN(SUBSTITUTE(NRM_CostX[[#This Row],[Code2]],".",""))</f>
        <v>2</v>
      </c>
      <c r="G328" t="str">
        <f ca="1">IF(NRM_CostX[[#This Row],[Category]]=0, NRM_CostX[[#This Row],[Code]] &amp; " " &amp; NRM_CostX[[#This Row],[Description]], OFFSET(NRM_CostX[[#This Row],[Cat1]],-1,0))</f>
        <v>2 SUPERSTRUCTURE</v>
      </c>
      <c r="H328" t="str">
        <f ca="1">IF(NRM_CostX[[#This Row],[Category]]=1, NRM_CostX[[#This Row],[Code]] &amp; " " &amp; NRM_CostX[[#This Row],[Description]], IF(NRM_CostX[[#This Row],[Category]] = 0, "", OFFSET(NRM_CostX[[#This Row],[Cat2]],-1,0)))</f>
        <v>2.8 Internal doors</v>
      </c>
      <c r="I328" t="str">
        <f ca="1">IF(NRM_CostX[[#This Row],[Category]]=2, NRM_CostX[[#This Row],[Code]] &amp; " " &amp; NRM_CostX[[#This Row],[Description]], IF(OR(NRM_CostX[[#This Row],[Category]] = 1, NRM_CostX[[#This Row],[Category]] = 0),  "",OFFSET(NRM_CostX[[#This Row],[Cat3]],-1,0)))</f>
        <v>2.8.1 Internal doors</v>
      </c>
      <c r="J328" t="str">
        <f ca="1">IF(NRM_CostX[[#This Row],[Category]]=3, NRM_CostX[[#This Row],[Code]] &amp; " " &amp; NRM_CostX[[#This Row],[Description]], IF(OR(NRM_CostX[[#This Row],[Category]] = 1, NRM_CostX[[#This Row],[Category]] = 0,NRM_CostX[[#This Row],[Category]] = 2 ),  "",OFFSET(NRM_CostX[[#This Row],[Cat4]],-1,0)))</f>
        <v/>
      </c>
    </row>
    <row r="329" spans="1:10" x14ac:dyDescent="0.35">
      <c r="A329" t="s">
        <v>739</v>
      </c>
      <c r="B329" t="s">
        <v>740</v>
      </c>
      <c r="C329">
        <v>1600</v>
      </c>
      <c r="D329">
        <v>1678</v>
      </c>
      <c r="E329" t="str">
        <f t="shared" si="5"/>
        <v>A2.8.1.1</v>
      </c>
      <c r="F329">
        <f>LEN(NRM_CostX[[#This Row],[Code2]])-LEN(SUBSTITUTE(NRM_CostX[[#This Row],[Code2]],".",""))</f>
        <v>3</v>
      </c>
      <c r="G329" t="str">
        <f ca="1">IF(NRM_CostX[[#This Row],[Category]]=0, NRM_CostX[[#This Row],[Code]] &amp; " " &amp; NRM_CostX[[#This Row],[Description]], OFFSET(NRM_CostX[[#This Row],[Cat1]],-1,0))</f>
        <v>2 SUPERSTRUCTURE</v>
      </c>
      <c r="H329" t="str">
        <f ca="1">IF(NRM_CostX[[#This Row],[Category]]=1, NRM_CostX[[#This Row],[Code]] &amp; " " &amp; NRM_CostX[[#This Row],[Description]], IF(NRM_CostX[[#This Row],[Category]] = 0, "", OFFSET(NRM_CostX[[#This Row],[Cat2]],-1,0)))</f>
        <v>2.8 Internal doors</v>
      </c>
      <c r="I329" t="str">
        <f ca="1">IF(NRM_CostX[[#This Row],[Category]]=2, NRM_CostX[[#This Row],[Code]] &amp; " " &amp; NRM_CostX[[#This Row],[Description]], IF(OR(NRM_CostX[[#This Row],[Category]] = 1, NRM_CostX[[#This Row],[Category]] = 0),  "",OFFSET(NRM_CostX[[#This Row],[Cat3]],-1,0)))</f>
        <v>2.8.1 Internal doors</v>
      </c>
      <c r="J329"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0" spans="1:10" x14ac:dyDescent="0.35">
      <c r="A330" t="s">
        <v>739</v>
      </c>
      <c r="B330" t="s">
        <v>740</v>
      </c>
      <c r="C330">
        <v>1600</v>
      </c>
      <c r="D330">
        <v>1627</v>
      </c>
      <c r="E330" t="str">
        <f t="shared" si="5"/>
        <v>A2.8.1.1</v>
      </c>
      <c r="F330">
        <f>LEN(NRM_CostX[[#This Row],[Code2]])-LEN(SUBSTITUTE(NRM_CostX[[#This Row],[Code2]],".",""))</f>
        <v>3</v>
      </c>
      <c r="G330" t="str">
        <f ca="1">IF(NRM_CostX[[#This Row],[Category]]=0, NRM_CostX[[#This Row],[Code]] &amp; " " &amp; NRM_CostX[[#This Row],[Description]], OFFSET(NRM_CostX[[#This Row],[Cat1]],-1,0))</f>
        <v>2 SUPERSTRUCTURE</v>
      </c>
      <c r="H330" t="str">
        <f ca="1">IF(NRM_CostX[[#This Row],[Category]]=1, NRM_CostX[[#This Row],[Code]] &amp; " " &amp; NRM_CostX[[#This Row],[Description]], IF(NRM_CostX[[#This Row],[Category]] = 0, "", OFFSET(NRM_CostX[[#This Row],[Cat2]],-1,0)))</f>
        <v>2.8 Internal doors</v>
      </c>
      <c r="I330" t="str">
        <f ca="1">IF(NRM_CostX[[#This Row],[Category]]=2, NRM_CostX[[#This Row],[Code]] &amp; " " &amp; NRM_CostX[[#This Row],[Description]], IF(OR(NRM_CostX[[#This Row],[Category]] = 1, NRM_CostX[[#This Row],[Category]] = 0),  "",OFFSET(NRM_CostX[[#This Row],[Cat3]],-1,0)))</f>
        <v>2.8.1 Internal doors</v>
      </c>
      <c r="J330"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1" spans="1:10" x14ac:dyDescent="0.35">
      <c r="A331" t="s">
        <v>739</v>
      </c>
      <c r="B331" t="s">
        <v>740</v>
      </c>
      <c r="C331">
        <v>1200</v>
      </c>
      <c r="D331">
        <v>1211</v>
      </c>
      <c r="E331" t="str">
        <f t="shared" si="5"/>
        <v>A2.8.1.1</v>
      </c>
      <c r="F331">
        <f>LEN(NRM_CostX[[#This Row],[Code2]])-LEN(SUBSTITUTE(NRM_CostX[[#This Row],[Code2]],".",""))</f>
        <v>3</v>
      </c>
      <c r="G331" t="str">
        <f ca="1">IF(NRM_CostX[[#This Row],[Category]]=0, NRM_CostX[[#This Row],[Code]] &amp; " " &amp; NRM_CostX[[#This Row],[Description]], OFFSET(NRM_CostX[[#This Row],[Cat1]],-1,0))</f>
        <v>2 SUPERSTRUCTURE</v>
      </c>
      <c r="H331" t="str">
        <f ca="1">IF(NRM_CostX[[#This Row],[Category]]=1, NRM_CostX[[#This Row],[Code]] &amp; " " &amp; NRM_CostX[[#This Row],[Description]], IF(NRM_CostX[[#This Row],[Category]] = 0, "", OFFSET(NRM_CostX[[#This Row],[Cat2]],-1,0)))</f>
        <v>2.8 Internal doors</v>
      </c>
      <c r="I331" t="str">
        <f ca="1">IF(NRM_CostX[[#This Row],[Category]]=2, NRM_CostX[[#This Row],[Code]] &amp; " " &amp; NRM_CostX[[#This Row],[Description]], IF(OR(NRM_CostX[[#This Row],[Category]] = 1, NRM_CostX[[#This Row],[Category]] = 0),  "",OFFSET(NRM_CostX[[#This Row],[Cat3]],-1,0)))</f>
        <v>2.8.1 Internal doors</v>
      </c>
      <c r="J331"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2" spans="1:10" x14ac:dyDescent="0.35">
      <c r="A332" t="s">
        <v>739</v>
      </c>
      <c r="B332" t="s">
        <v>740</v>
      </c>
      <c r="C332">
        <v>2000</v>
      </c>
      <c r="D332">
        <v>2145</v>
      </c>
      <c r="E332" t="str">
        <f t="shared" si="5"/>
        <v>A2.8.1.1</v>
      </c>
      <c r="F332">
        <f>LEN(NRM_CostX[[#This Row],[Code2]])-LEN(SUBSTITUTE(NRM_CostX[[#This Row],[Code2]],".",""))</f>
        <v>3</v>
      </c>
      <c r="G332" t="str">
        <f ca="1">IF(NRM_CostX[[#This Row],[Category]]=0, NRM_CostX[[#This Row],[Code]] &amp; " " &amp; NRM_CostX[[#This Row],[Description]], OFFSET(NRM_CostX[[#This Row],[Cat1]],-1,0))</f>
        <v>2 SUPERSTRUCTURE</v>
      </c>
      <c r="H332" t="str">
        <f ca="1">IF(NRM_CostX[[#This Row],[Category]]=1, NRM_CostX[[#This Row],[Code]] &amp; " " &amp; NRM_CostX[[#This Row],[Description]], IF(NRM_CostX[[#This Row],[Category]] = 0, "", OFFSET(NRM_CostX[[#This Row],[Cat2]],-1,0)))</f>
        <v>2.8 Internal doors</v>
      </c>
      <c r="I332" t="str">
        <f ca="1">IF(NRM_CostX[[#This Row],[Category]]=2, NRM_CostX[[#This Row],[Code]] &amp; " " &amp; NRM_CostX[[#This Row],[Description]], IF(OR(NRM_CostX[[#This Row],[Category]] = 1, NRM_CostX[[#This Row],[Category]] = 0),  "",OFFSET(NRM_CostX[[#This Row],[Cat3]],-1,0)))</f>
        <v>2.8.1 Internal doors</v>
      </c>
      <c r="J332"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3" spans="1:10" x14ac:dyDescent="0.35">
      <c r="A333" t="s">
        <v>739</v>
      </c>
      <c r="B333" t="s">
        <v>740</v>
      </c>
      <c r="C333">
        <v>1200</v>
      </c>
      <c r="D333">
        <v>1175</v>
      </c>
      <c r="E333" t="str">
        <f t="shared" si="5"/>
        <v>A2.8.1.1</v>
      </c>
      <c r="F333">
        <f>LEN(NRM_CostX[[#This Row],[Code2]])-LEN(SUBSTITUTE(NRM_CostX[[#This Row],[Code2]],".",""))</f>
        <v>3</v>
      </c>
      <c r="G333" t="str">
        <f ca="1">IF(NRM_CostX[[#This Row],[Category]]=0, NRM_CostX[[#This Row],[Code]] &amp; " " &amp; NRM_CostX[[#This Row],[Description]], OFFSET(NRM_CostX[[#This Row],[Cat1]],-1,0))</f>
        <v>2 SUPERSTRUCTURE</v>
      </c>
      <c r="H333" t="str">
        <f ca="1">IF(NRM_CostX[[#This Row],[Category]]=1, NRM_CostX[[#This Row],[Code]] &amp; " " &amp; NRM_CostX[[#This Row],[Description]], IF(NRM_CostX[[#This Row],[Category]] = 0, "", OFFSET(NRM_CostX[[#This Row],[Cat2]],-1,0)))</f>
        <v>2.8 Internal doors</v>
      </c>
      <c r="I333" t="str">
        <f ca="1">IF(NRM_CostX[[#This Row],[Category]]=2, NRM_CostX[[#This Row],[Code]] &amp; " " &amp; NRM_CostX[[#This Row],[Description]], IF(OR(NRM_CostX[[#This Row],[Category]] = 1, NRM_CostX[[#This Row],[Category]] = 0),  "",OFFSET(NRM_CostX[[#This Row],[Cat3]],-1,0)))</f>
        <v>2.8.1 Internal doors</v>
      </c>
      <c r="J333"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4" spans="1:10" x14ac:dyDescent="0.35">
      <c r="A334" t="s">
        <v>741</v>
      </c>
      <c r="B334" t="s">
        <v>742</v>
      </c>
      <c r="D334">
        <v>0</v>
      </c>
      <c r="E334" t="str">
        <f t="shared" si="5"/>
        <v>A2.8.1.2</v>
      </c>
      <c r="F334">
        <f>LEN(NRM_CostX[[#This Row],[Code2]])-LEN(SUBSTITUTE(NRM_CostX[[#This Row],[Code2]],".",""))</f>
        <v>3</v>
      </c>
      <c r="G334" t="str">
        <f ca="1">IF(NRM_CostX[[#This Row],[Category]]=0, NRM_CostX[[#This Row],[Code]] &amp; " " &amp; NRM_CostX[[#This Row],[Description]], OFFSET(NRM_CostX[[#This Row],[Cat1]],-1,0))</f>
        <v>2 SUPERSTRUCTURE</v>
      </c>
      <c r="H334" t="str">
        <f ca="1">IF(NRM_CostX[[#This Row],[Category]]=1, NRM_CostX[[#This Row],[Code]] &amp; " " &amp; NRM_CostX[[#This Row],[Description]], IF(NRM_CostX[[#This Row],[Category]] = 0, "", OFFSET(NRM_CostX[[#This Row],[Cat2]],-1,0)))</f>
        <v>2.8 Internal doors</v>
      </c>
      <c r="I334" t="str">
        <f ca="1">IF(NRM_CostX[[#This Row],[Category]]=2, NRM_CostX[[#This Row],[Code]] &amp; " " &amp; NRM_CostX[[#This Row],[Description]], IF(OR(NRM_CostX[[#This Row],[Category]] = 1, NRM_CostX[[#This Row],[Category]] = 0),  "",OFFSET(NRM_CostX[[#This Row],[Cat3]],-1,0)))</f>
        <v>2.8.1 Internal doors</v>
      </c>
      <c r="J334" t="str">
        <f ca="1">IF(NRM_CostX[[#This Row],[Category]]=3, NRM_CostX[[#This Row],[Code]] &amp; " " &amp; NRM_CostX[[#This Row],[Description]], IF(OR(NRM_CostX[[#This Row],[Category]] = 1, NRM_CostX[[#This Row],[Category]] = 0,NRM_CostX[[#This Row],[Category]] = 2 ),  "",OFFSET(NRM_CostX[[#This Row],[Cat4]],-1,0)))</f>
        <v>2.8.1.2 Fire resisting doors: details, including type, number of door leaves (nr), fire rating (hours), size of each door leaf (mm), and overall size of opening (mm), to be stated.</v>
      </c>
    </row>
    <row r="335" spans="1:10" x14ac:dyDescent="0.35">
      <c r="A335" t="s">
        <v>743</v>
      </c>
      <c r="B335" t="s">
        <v>744</v>
      </c>
      <c r="D335">
        <v>0</v>
      </c>
      <c r="E335" t="str">
        <f t="shared" si="5"/>
        <v>A2.8.1.3</v>
      </c>
      <c r="F335">
        <f>LEN(NRM_CostX[[#This Row],[Code2]])-LEN(SUBSTITUTE(NRM_CostX[[#This Row],[Code2]],".",""))</f>
        <v>3</v>
      </c>
      <c r="G335" t="str">
        <f ca="1">IF(NRM_CostX[[#This Row],[Category]]=0, NRM_CostX[[#This Row],[Code]] &amp; " " &amp; NRM_CostX[[#This Row],[Description]], OFFSET(NRM_CostX[[#This Row],[Cat1]],-1,0))</f>
        <v>2 SUPERSTRUCTURE</v>
      </c>
      <c r="H335" t="str">
        <f ca="1">IF(NRM_CostX[[#This Row],[Category]]=1, NRM_CostX[[#This Row],[Code]] &amp; " " &amp; NRM_CostX[[#This Row],[Description]], IF(NRM_CostX[[#This Row],[Category]] = 0, "", OFFSET(NRM_CostX[[#This Row],[Cat2]],-1,0)))</f>
        <v>2.8 Internal doors</v>
      </c>
      <c r="I335" t="str">
        <f ca="1">IF(NRM_CostX[[#This Row],[Category]]=2, NRM_CostX[[#This Row],[Code]] &amp; " " &amp; NRM_CostX[[#This Row],[Description]], IF(OR(NRM_CostX[[#This Row],[Category]] = 1, NRM_CostX[[#This Row],[Category]] = 0),  "",OFFSET(NRM_CostX[[#This Row],[Cat3]],-1,0)))</f>
        <v>2.8.1 Internal doors</v>
      </c>
      <c r="J335" t="str">
        <f ca="1">IF(NRM_CostX[[#This Row],[Category]]=3, NRM_CostX[[#This Row],[Code]] &amp; " " &amp; NRM_CostX[[#This Row],[Description]], IF(OR(NRM_CostX[[#This Row],[Category]] = 1, NRM_CostX[[#This Row],[Category]] = 0,NRM_CostX[[#This Row],[Category]] = 2 ),  "",OFFSET(NRM_CostX[[#This Row],[Cat4]],-1,0)))</f>
        <v>2.8.1.3 Door sets: details, including type, number of door leaves (nr), size of each door leaf (mm), and overall size of opening (mm), to be stated.</v>
      </c>
    </row>
    <row r="336" spans="1:10" x14ac:dyDescent="0.35">
      <c r="A336" t="s">
        <v>745</v>
      </c>
      <c r="B336" t="s">
        <v>746</v>
      </c>
      <c r="D336">
        <v>0</v>
      </c>
      <c r="E336" t="str">
        <f t="shared" si="5"/>
        <v>A2.8.1.4</v>
      </c>
      <c r="F336">
        <f>LEN(NRM_CostX[[#This Row],[Code2]])-LEN(SUBSTITUTE(NRM_CostX[[#This Row],[Code2]],".",""))</f>
        <v>3</v>
      </c>
      <c r="G336" t="str">
        <f ca="1">IF(NRM_CostX[[#This Row],[Category]]=0, NRM_CostX[[#This Row],[Code]] &amp; " " &amp; NRM_CostX[[#This Row],[Description]], OFFSET(NRM_CostX[[#This Row],[Cat1]],-1,0))</f>
        <v>2 SUPERSTRUCTURE</v>
      </c>
      <c r="H336" t="str">
        <f ca="1">IF(NRM_CostX[[#This Row],[Category]]=1, NRM_CostX[[#This Row],[Code]] &amp; " " &amp; NRM_CostX[[#This Row],[Description]], IF(NRM_CostX[[#This Row],[Category]] = 0, "", OFFSET(NRM_CostX[[#This Row],[Cat2]],-1,0)))</f>
        <v>2.8 Internal doors</v>
      </c>
      <c r="I336" t="str">
        <f ca="1">IF(NRM_CostX[[#This Row],[Category]]=2, NRM_CostX[[#This Row],[Code]] &amp; " " &amp; NRM_CostX[[#This Row],[Description]], IF(OR(NRM_CostX[[#This Row],[Category]] = 1, NRM_CostX[[#This Row],[Category]] = 0),  "",OFFSET(NRM_CostX[[#This Row],[Cat3]],-1,0)))</f>
        <v>2.8.1 Internal doors</v>
      </c>
      <c r="J336" t="str">
        <f ca="1">IF(NRM_CostX[[#This Row],[Category]]=3, NRM_CostX[[#This Row],[Code]] &amp; " " &amp; NRM_CostX[[#This Row],[Description]], IF(OR(NRM_CostX[[#This Row],[Category]] = 1, NRM_CostX[[#This Row],[Category]] = 0,NRM_CostX[[#This Row],[Category]] = 2 ),  "",OFFSET(NRM_CostX[[#This Row],[Cat4]],-1,0)))</f>
        <v>2.8.1.4 Composite door and sidelights/over panel units: details, including type, number of door leaves (nr), size of each door leaf (mm), and overall size of opening (mm), to be stated.</v>
      </c>
    </row>
    <row r="337" spans="1:10" x14ac:dyDescent="0.35">
      <c r="A337" t="s">
        <v>747</v>
      </c>
      <c r="B337" t="s">
        <v>748</v>
      </c>
      <c r="D337">
        <v>0</v>
      </c>
      <c r="E337" t="str">
        <f t="shared" si="5"/>
        <v>A2.8.1.5</v>
      </c>
      <c r="F337">
        <f>LEN(NRM_CostX[[#This Row],[Code2]])-LEN(SUBSTITUTE(NRM_CostX[[#This Row],[Code2]],".",""))</f>
        <v>3</v>
      </c>
      <c r="G337" t="str">
        <f ca="1">IF(NRM_CostX[[#This Row],[Category]]=0, NRM_CostX[[#This Row],[Code]] &amp; " " &amp; NRM_CostX[[#This Row],[Description]], OFFSET(NRM_CostX[[#This Row],[Cat1]],-1,0))</f>
        <v>2 SUPERSTRUCTURE</v>
      </c>
      <c r="H337" t="str">
        <f ca="1">IF(NRM_CostX[[#This Row],[Category]]=1, NRM_CostX[[#This Row],[Code]] &amp; " " &amp; NRM_CostX[[#This Row],[Description]], IF(NRM_CostX[[#This Row],[Category]] = 0, "", OFFSET(NRM_CostX[[#This Row],[Cat2]],-1,0)))</f>
        <v>2.8 Internal doors</v>
      </c>
      <c r="I337" t="str">
        <f ca="1">IF(NRM_CostX[[#This Row],[Category]]=2, NRM_CostX[[#This Row],[Code]] &amp; " " &amp; NRM_CostX[[#This Row],[Description]], IF(OR(NRM_CostX[[#This Row],[Category]] = 1, NRM_CostX[[#This Row],[Category]] = 0),  "",OFFSET(NRM_CostX[[#This Row],[Cat3]],-1,0)))</f>
        <v>2.8.1 Internal doors</v>
      </c>
      <c r="J337" t="str">
        <f ca="1">IF(NRM_CostX[[#This Row],[Category]]=3, NRM_CostX[[#This Row],[Code]] &amp; " " &amp; NRM_CostX[[#This Row],[Description]], IF(OR(NRM_CostX[[#This Row],[Category]] = 1, NRM_CostX[[#This Row],[Category]] = 0,NRM_CostX[[#This Row],[Category]] = 2 ),  "",OFFSET(NRM_CostX[[#This Row],[Cat4]],-1,0)))</f>
        <v>2.8.1.5 Roller shutters, sliding shutters, grilles and the like: details, including overall size of opening (mm), to be stated.</v>
      </c>
    </row>
    <row r="338" spans="1:10" x14ac:dyDescent="0.35">
      <c r="A338" t="s">
        <v>749</v>
      </c>
      <c r="B338" t="s">
        <v>711</v>
      </c>
      <c r="D338">
        <v>0</v>
      </c>
      <c r="E338" t="str">
        <f t="shared" si="5"/>
        <v>A2.8.1.6</v>
      </c>
      <c r="F338">
        <f>LEN(NRM_CostX[[#This Row],[Code2]])-LEN(SUBSTITUTE(NRM_CostX[[#This Row],[Code2]],".",""))</f>
        <v>3</v>
      </c>
      <c r="G338" t="str">
        <f ca="1">IF(NRM_CostX[[#This Row],[Category]]=0, NRM_CostX[[#This Row],[Code]] &amp; " " &amp; NRM_CostX[[#This Row],[Description]], OFFSET(NRM_CostX[[#This Row],[Cat1]],-1,0))</f>
        <v>2 SUPERSTRUCTURE</v>
      </c>
      <c r="H338" t="str">
        <f ca="1">IF(NRM_CostX[[#This Row],[Category]]=1, NRM_CostX[[#This Row],[Code]] &amp; " " &amp; NRM_CostX[[#This Row],[Description]], IF(NRM_CostX[[#This Row],[Category]] = 0, "", OFFSET(NRM_CostX[[#This Row],[Cat2]],-1,0)))</f>
        <v>2.8 Internal doors</v>
      </c>
      <c r="I338" t="str">
        <f ca="1">IF(NRM_CostX[[#This Row],[Category]]=2, NRM_CostX[[#This Row],[Code]] &amp; " " &amp; NRM_CostX[[#This Row],[Description]], IF(OR(NRM_CostX[[#This Row],[Category]] = 1, NRM_CostX[[#This Row],[Category]] = 0),  "",OFFSET(NRM_CostX[[#This Row],[Cat3]],-1,0)))</f>
        <v>2.8.1 Internal doors</v>
      </c>
      <c r="J338" t="str">
        <f ca="1">IF(NRM_CostX[[#This Row],[Category]]=3, NRM_CostX[[#This Row],[Code]] &amp; " " &amp; NRM_CostX[[#This Row],[Description]], IF(OR(NRM_CostX[[#This Row],[Category]] = 1, NRM_CostX[[#This Row],[Category]] = 0,NRM_CostX[[#This Row],[Category]] = 2 ),  "",OFFSET(NRM_CostX[[#This Row],[Cat4]],-1,0)))</f>
        <v>2.8.1.6 Architraves: details to be stated.</v>
      </c>
    </row>
    <row r="339" spans="1:10" x14ac:dyDescent="0.35">
      <c r="A339" t="s">
        <v>750</v>
      </c>
      <c r="B339" t="s">
        <v>751</v>
      </c>
      <c r="D339">
        <v>0</v>
      </c>
      <c r="E339" t="str">
        <f t="shared" si="5"/>
        <v>A3</v>
      </c>
      <c r="F339">
        <f>LEN(NRM_CostX[[#This Row],[Code2]])-LEN(SUBSTITUTE(NRM_CostX[[#This Row],[Code2]],".",""))</f>
        <v>0</v>
      </c>
      <c r="G339" t="str">
        <f ca="1">IF(NRM_CostX[[#This Row],[Category]]=0, NRM_CostX[[#This Row],[Code]] &amp; " " &amp; NRM_CostX[[#This Row],[Description]], OFFSET(NRM_CostX[[#This Row],[Cat1]],-1,0))</f>
        <v>3 INTERNAL FINISHES</v>
      </c>
      <c r="H339" t="str">
        <f ca="1">IF(NRM_CostX[[#This Row],[Category]]=1, NRM_CostX[[#This Row],[Code]] &amp; " " &amp; NRM_CostX[[#This Row],[Description]], IF(NRM_CostX[[#This Row],[Category]] = 0, "", OFFSET(NRM_CostX[[#This Row],[Cat2]],-1,0)))</f>
        <v/>
      </c>
      <c r="I339" t="str">
        <f ca="1">IF(NRM_CostX[[#This Row],[Category]]=2, NRM_CostX[[#This Row],[Code]] &amp; " " &amp; NRM_CostX[[#This Row],[Description]], IF(OR(NRM_CostX[[#This Row],[Category]] = 1, NRM_CostX[[#This Row],[Category]] = 0),  "",OFFSET(NRM_CostX[[#This Row],[Cat3]],-1,0)))</f>
        <v/>
      </c>
      <c r="J339" t="str">
        <f ca="1">IF(NRM_CostX[[#This Row],[Category]]=3, NRM_CostX[[#This Row],[Code]] &amp; " " &amp; NRM_CostX[[#This Row],[Description]], IF(OR(NRM_CostX[[#This Row],[Category]] = 1, NRM_CostX[[#This Row],[Category]] = 0,NRM_CostX[[#This Row],[Category]] = 2 ),  "",OFFSET(NRM_CostX[[#This Row],[Cat4]],-1,0)))</f>
        <v/>
      </c>
    </row>
    <row r="340" spans="1:10" x14ac:dyDescent="0.35">
      <c r="A340" t="s">
        <v>752</v>
      </c>
      <c r="B340" t="s">
        <v>753</v>
      </c>
      <c r="D340">
        <v>0</v>
      </c>
      <c r="E340" t="str">
        <f t="shared" si="5"/>
        <v>A3.1</v>
      </c>
      <c r="F340">
        <f>LEN(NRM_CostX[[#This Row],[Code2]])-LEN(SUBSTITUTE(NRM_CostX[[#This Row],[Code2]],".",""))</f>
        <v>1</v>
      </c>
      <c r="G340" t="str">
        <f ca="1">IF(NRM_CostX[[#This Row],[Category]]=0, NRM_CostX[[#This Row],[Code]] &amp; " " &amp; NRM_CostX[[#This Row],[Description]], OFFSET(NRM_CostX[[#This Row],[Cat1]],-1,0))</f>
        <v>3 INTERNAL FINISHES</v>
      </c>
      <c r="H340" t="str">
        <f ca="1">IF(NRM_CostX[[#This Row],[Category]]=1, NRM_CostX[[#This Row],[Code]] &amp; " " &amp; NRM_CostX[[#This Row],[Description]], IF(NRM_CostX[[#This Row],[Category]] = 0, "", OFFSET(NRM_CostX[[#This Row],[Cat2]],-1,0)))</f>
        <v>3.1 Wall Finishes</v>
      </c>
      <c r="I340" t="str">
        <f ca="1">IF(NRM_CostX[[#This Row],[Category]]=2, NRM_CostX[[#This Row],[Code]] &amp; " " &amp; NRM_CostX[[#This Row],[Description]], IF(OR(NRM_CostX[[#This Row],[Category]] = 1, NRM_CostX[[#This Row],[Category]] = 0),  "",OFFSET(NRM_CostX[[#This Row],[Cat3]],-1,0)))</f>
        <v/>
      </c>
      <c r="J340" t="str">
        <f ca="1">IF(NRM_CostX[[#This Row],[Category]]=3, NRM_CostX[[#This Row],[Code]] &amp; " " &amp; NRM_CostX[[#This Row],[Description]], IF(OR(NRM_CostX[[#This Row],[Category]] = 1, NRM_CostX[[#This Row],[Category]] = 0,NRM_CostX[[#This Row],[Category]] = 2 ),  "",OFFSET(NRM_CostX[[#This Row],[Cat4]],-1,0)))</f>
        <v/>
      </c>
    </row>
    <row r="341" spans="1:10" x14ac:dyDescent="0.35">
      <c r="A341" t="s">
        <v>754</v>
      </c>
      <c r="B341" t="s">
        <v>753</v>
      </c>
      <c r="D341">
        <v>0</v>
      </c>
      <c r="E341" t="str">
        <f t="shared" si="5"/>
        <v>A3.1.1</v>
      </c>
      <c r="F341">
        <f>LEN(NRM_CostX[[#This Row],[Code2]])-LEN(SUBSTITUTE(NRM_CostX[[#This Row],[Code2]],".",""))</f>
        <v>2</v>
      </c>
      <c r="G341" t="str">
        <f ca="1">IF(NRM_CostX[[#This Row],[Category]]=0, NRM_CostX[[#This Row],[Code]] &amp; " " &amp; NRM_CostX[[#This Row],[Description]], OFFSET(NRM_CostX[[#This Row],[Cat1]],-1,0))</f>
        <v>3 INTERNAL FINISHES</v>
      </c>
      <c r="H341" t="str">
        <f ca="1">IF(NRM_CostX[[#This Row],[Category]]=1, NRM_CostX[[#This Row],[Code]] &amp; " " &amp; NRM_CostX[[#This Row],[Description]], IF(NRM_CostX[[#This Row],[Category]] = 0, "", OFFSET(NRM_CostX[[#This Row],[Cat2]],-1,0)))</f>
        <v>3.1 Wall Finishes</v>
      </c>
      <c r="I341" t="str">
        <f ca="1">IF(NRM_CostX[[#This Row],[Category]]=2, NRM_CostX[[#This Row],[Code]] &amp; " " &amp; NRM_CostX[[#This Row],[Description]], IF(OR(NRM_CostX[[#This Row],[Category]] = 1, NRM_CostX[[#This Row],[Category]] = 0),  "",OFFSET(NRM_CostX[[#This Row],[Cat3]],-1,0)))</f>
        <v>3.1.1 Wall Finishes</v>
      </c>
      <c r="J341" t="str">
        <f ca="1">IF(NRM_CostX[[#This Row],[Category]]=3, NRM_CostX[[#This Row],[Code]] &amp; " " &amp; NRM_CostX[[#This Row],[Description]], IF(OR(NRM_CostX[[#This Row],[Category]] = 1, NRM_CostX[[#This Row],[Category]] = 0,NRM_CostX[[#This Row],[Category]] = 2 ),  "",OFFSET(NRM_CostX[[#This Row],[Cat4]],-1,0)))</f>
        <v/>
      </c>
    </row>
    <row r="342" spans="1:10" x14ac:dyDescent="0.35">
      <c r="A342" t="s">
        <v>755</v>
      </c>
      <c r="B342" t="s">
        <v>756</v>
      </c>
      <c r="C342">
        <v>4500</v>
      </c>
      <c r="D342">
        <v>4673</v>
      </c>
      <c r="E342" t="str">
        <f t="shared" si="5"/>
        <v>A3.1.1.1</v>
      </c>
      <c r="F342">
        <f>LEN(NRM_CostX[[#This Row],[Code2]])-LEN(SUBSTITUTE(NRM_CostX[[#This Row],[Code2]],".",""))</f>
        <v>3</v>
      </c>
      <c r="G342" t="str">
        <f ca="1">IF(NRM_CostX[[#This Row],[Category]]=0, NRM_CostX[[#This Row],[Code]] &amp; " " &amp; NRM_CostX[[#This Row],[Description]], OFFSET(NRM_CostX[[#This Row],[Cat1]],-1,0))</f>
        <v>3 INTERNAL FINISHES</v>
      </c>
      <c r="H342" t="str">
        <f ca="1">IF(NRM_CostX[[#This Row],[Category]]=1, NRM_CostX[[#This Row],[Code]] &amp; " " &amp; NRM_CostX[[#This Row],[Description]], IF(NRM_CostX[[#This Row],[Category]] = 0, "", OFFSET(NRM_CostX[[#This Row],[Cat2]],-1,0)))</f>
        <v>3.1 Wall Finishes</v>
      </c>
      <c r="I342" t="str">
        <f ca="1">IF(NRM_CostX[[#This Row],[Category]]=2, NRM_CostX[[#This Row],[Code]] &amp; " " &amp; NRM_CostX[[#This Row],[Description]], IF(OR(NRM_CostX[[#This Row],[Category]] = 1, NRM_CostX[[#This Row],[Category]] = 0),  "",OFFSET(NRM_CostX[[#This Row],[Cat3]],-1,0)))</f>
        <v>3.1.1 Wall Finishes</v>
      </c>
      <c r="J342"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3" spans="1:10" x14ac:dyDescent="0.35">
      <c r="A343" t="s">
        <v>755</v>
      </c>
      <c r="B343" t="s">
        <v>756</v>
      </c>
      <c r="C343">
        <v>4500</v>
      </c>
      <c r="D343">
        <v>4654</v>
      </c>
      <c r="E343" t="str">
        <f t="shared" si="5"/>
        <v>A3.1.1.1</v>
      </c>
      <c r="F343">
        <f>LEN(NRM_CostX[[#This Row],[Code2]])-LEN(SUBSTITUTE(NRM_CostX[[#This Row],[Code2]],".",""))</f>
        <v>3</v>
      </c>
      <c r="G343" t="str">
        <f ca="1">IF(NRM_CostX[[#This Row],[Category]]=0, NRM_CostX[[#This Row],[Code]] &amp; " " &amp; NRM_CostX[[#This Row],[Description]], OFFSET(NRM_CostX[[#This Row],[Cat1]],-1,0))</f>
        <v>3 INTERNAL FINISHES</v>
      </c>
      <c r="H343" t="str">
        <f ca="1">IF(NRM_CostX[[#This Row],[Category]]=1, NRM_CostX[[#This Row],[Code]] &amp; " " &amp; NRM_CostX[[#This Row],[Description]], IF(NRM_CostX[[#This Row],[Category]] = 0, "", OFFSET(NRM_CostX[[#This Row],[Cat2]],-1,0)))</f>
        <v>3.1 Wall Finishes</v>
      </c>
      <c r="I343" t="str">
        <f ca="1">IF(NRM_CostX[[#This Row],[Category]]=2, NRM_CostX[[#This Row],[Code]] &amp; " " &amp; NRM_CostX[[#This Row],[Description]], IF(OR(NRM_CostX[[#This Row],[Category]] = 1, NRM_CostX[[#This Row],[Category]] = 0),  "",OFFSET(NRM_CostX[[#This Row],[Cat3]],-1,0)))</f>
        <v>3.1.1 Wall Finishes</v>
      </c>
      <c r="J343"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4" spans="1:10" x14ac:dyDescent="0.35">
      <c r="A344" t="s">
        <v>755</v>
      </c>
      <c r="B344" t="s">
        <v>756</v>
      </c>
      <c r="C344">
        <v>3000</v>
      </c>
      <c r="D344">
        <v>3283</v>
      </c>
      <c r="E344" t="str">
        <f t="shared" si="5"/>
        <v>A3.1.1.1</v>
      </c>
      <c r="F344">
        <f>LEN(NRM_CostX[[#This Row],[Code2]])-LEN(SUBSTITUTE(NRM_CostX[[#This Row],[Code2]],".",""))</f>
        <v>3</v>
      </c>
      <c r="G344" t="str">
        <f ca="1">IF(NRM_CostX[[#This Row],[Category]]=0, NRM_CostX[[#This Row],[Code]] &amp; " " &amp; NRM_CostX[[#This Row],[Description]], OFFSET(NRM_CostX[[#This Row],[Cat1]],-1,0))</f>
        <v>3 INTERNAL FINISHES</v>
      </c>
      <c r="H344" t="str">
        <f ca="1">IF(NRM_CostX[[#This Row],[Category]]=1, NRM_CostX[[#This Row],[Code]] &amp; " " &amp; NRM_CostX[[#This Row],[Description]], IF(NRM_CostX[[#This Row],[Category]] = 0, "", OFFSET(NRM_CostX[[#This Row],[Cat2]],-1,0)))</f>
        <v>3.1 Wall Finishes</v>
      </c>
      <c r="I344" t="str">
        <f ca="1">IF(NRM_CostX[[#This Row],[Category]]=2, NRM_CostX[[#This Row],[Code]] &amp; " " &amp; NRM_CostX[[#This Row],[Description]], IF(OR(NRM_CostX[[#This Row],[Category]] = 1, NRM_CostX[[#This Row],[Category]] = 0),  "",OFFSET(NRM_CostX[[#This Row],[Cat3]],-1,0)))</f>
        <v>3.1.1 Wall Finishes</v>
      </c>
      <c r="J344"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5" spans="1:10" x14ac:dyDescent="0.35">
      <c r="A345" t="s">
        <v>755</v>
      </c>
      <c r="B345" t="s">
        <v>756</v>
      </c>
      <c r="C345">
        <v>5400</v>
      </c>
      <c r="D345">
        <v>5582</v>
      </c>
      <c r="E345" t="str">
        <f t="shared" si="5"/>
        <v>A3.1.1.1</v>
      </c>
      <c r="F345">
        <f>LEN(NRM_CostX[[#This Row],[Code2]])-LEN(SUBSTITUTE(NRM_CostX[[#This Row],[Code2]],".",""))</f>
        <v>3</v>
      </c>
      <c r="G345" t="str">
        <f ca="1">IF(NRM_CostX[[#This Row],[Category]]=0, NRM_CostX[[#This Row],[Code]] &amp; " " &amp; NRM_CostX[[#This Row],[Description]], OFFSET(NRM_CostX[[#This Row],[Cat1]],-1,0))</f>
        <v>3 INTERNAL FINISHES</v>
      </c>
      <c r="H345" t="str">
        <f ca="1">IF(NRM_CostX[[#This Row],[Category]]=1, NRM_CostX[[#This Row],[Code]] &amp; " " &amp; NRM_CostX[[#This Row],[Description]], IF(NRM_CostX[[#This Row],[Category]] = 0, "", OFFSET(NRM_CostX[[#This Row],[Cat2]],-1,0)))</f>
        <v>3.1 Wall Finishes</v>
      </c>
      <c r="I345" t="str">
        <f ca="1">IF(NRM_CostX[[#This Row],[Category]]=2, NRM_CostX[[#This Row],[Code]] &amp; " " &amp; NRM_CostX[[#This Row],[Description]], IF(OR(NRM_CostX[[#This Row],[Category]] = 1, NRM_CostX[[#This Row],[Category]] = 0),  "",OFFSET(NRM_CostX[[#This Row],[Cat3]],-1,0)))</f>
        <v>3.1.1 Wall Finishes</v>
      </c>
      <c r="J345"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6" spans="1:10" x14ac:dyDescent="0.35">
      <c r="A346" t="s">
        <v>755</v>
      </c>
      <c r="B346" t="s">
        <v>756</v>
      </c>
      <c r="C346">
        <v>3000</v>
      </c>
      <c r="D346">
        <v>3277</v>
      </c>
      <c r="E346" t="str">
        <f t="shared" si="5"/>
        <v>A3.1.1.1</v>
      </c>
      <c r="F346">
        <f>LEN(NRM_CostX[[#This Row],[Code2]])-LEN(SUBSTITUTE(NRM_CostX[[#This Row],[Code2]],".",""))</f>
        <v>3</v>
      </c>
      <c r="G346" t="str">
        <f ca="1">IF(NRM_CostX[[#This Row],[Category]]=0, NRM_CostX[[#This Row],[Code]] &amp; " " &amp; NRM_CostX[[#This Row],[Description]], OFFSET(NRM_CostX[[#This Row],[Cat1]],-1,0))</f>
        <v>3 INTERNAL FINISHES</v>
      </c>
      <c r="H346" t="str">
        <f ca="1">IF(NRM_CostX[[#This Row],[Category]]=1, NRM_CostX[[#This Row],[Code]] &amp; " " &amp; NRM_CostX[[#This Row],[Description]], IF(NRM_CostX[[#This Row],[Category]] = 0, "", OFFSET(NRM_CostX[[#This Row],[Cat2]],-1,0)))</f>
        <v>3.1 Wall Finishes</v>
      </c>
      <c r="I346" t="str">
        <f ca="1">IF(NRM_CostX[[#This Row],[Category]]=2, NRM_CostX[[#This Row],[Code]] &amp; " " &amp; NRM_CostX[[#This Row],[Description]], IF(OR(NRM_CostX[[#This Row],[Category]] = 1, NRM_CostX[[#This Row],[Category]] = 0),  "",OFFSET(NRM_CostX[[#This Row],[Cat3]],-1,0)))</f>
        <v>3.1.1 Wall Finishes</v>
      </c>
      <c r="J346"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7" spans="1:10" x14ac:dyDescent="0.35">
      <c r="A347" t="s">
        <v>757</v>
      </c>
      <c r="B347" t="s">
        <v>758</v>
      </c>
      <c r="D347">
        <v>0</v>
      </c>
      <c r="E347" t="str">
        <f t="shared" si="5"/>
        <v>A3.1.1.2</v>
      </c>
      <c r="F347">
        <f>LEN(NRM_CostX[[#This Row],[Code2]])-LEN(SUBSTITUTE(NRM_CostX[[#This Row],[Code2]],".",""))</f>
        <v>3</v>
      </c>
      <c r="G347" t="str">
        <f ca="1">IF(NRM_CostX[[#This Row],[Category]]=0, NRM_CostX[[#This Row],[Code]] &amp; " " &amp; NRM_CostX[[#This Row],[Description]], OFFSET(NRM_CostX[[#This Row],[Cat1]],-1,0))</f>
        <v>3 INTERNAL FINISHES</v>
      </c>
      <c r="H347" t="str">
        <f ca="1">IF(NRM_CostX[[#This Row],[Category]]=1, NRM_CostX[[#This Row],[Code]] &amp; " " &amp; NRM_CostX[[#This Row],[Description]], IF(NRM_CostX[[#This Row],[Category]] = 0, "", OFFSET(NRM_CostX[[#This Row],[Cat2]],-1,0)))</f>
        <v>3.1 Wall Finishes</v>
      </c>
      <c r="I347" t="str">
        <f ca="1">IF(NRM_CostX[[#This Row],[Category]]=2, NRM_CostX[[#This Row],[Code]] &amp; " " &amp; NRM_CostX[[#This Row],[Description]], IF(OR(NRM_CostX[[#This Row],[Category]] = 1, NRM_CostX[[#This Row],[Category]] = 0),  "",OFFSET(NRM_CostX[[#This Row],[Cat3]],-1,0)))</f>
        <v>3.1.1 Wall Finishes</v>
      </c>
      <c r="J347" t="str">
        <f ca="1">IF(NRM_CostX[[#This Row],[Category]]=3, NRM_CostX[[#This Row],[Code]] &amp; " " &amp; NRM_CostX[[#This Row],[Description]], IF(OR(NRM_CostX[[#This Row],[Category]] = 1, NRM_CostX[[#This Row],[Category]] = 0,NRM_CostX[[#This Row],[Category]] = 2 ),  "",OFFSET(NRM_CostX[[#This Row],[Cat4]],-1,0)))</f>
        <v>3.1.1.2 Picture rails, dado rails and the like: details to be stated.</v>
      </c>
    </row>
    <row r="348" spans="1:10" x14ac:dyDescent="0.35">
      <c r="A348" t="s">
        <v>759</v>
      </c>
      <c r="B348" t="s">
        <v>760</v>
      </c>
      <c r="D348">
        <v>0</v>
      </c>
      <c r="E348" t="str">
        <f t="shared" si="5"/>
        <v>A3.1.1.3</v>
      </c>
      <c r="F348">
        <f>LEN(NRM_CostX[[#This Row],[Code2]])-LEN(SUBSTITUTE(NRM_CostX[[#This Row],[Code2]],".",""))</f>
        <v>3</v>
      </c>
      <c r="G348" t="str">
        <f ca="1">IF(NRM_CostX[[#This Row],[Category]]=0, NRM_CostX[[#This Row],[Code]] &amp; " " &amp; NRM_CostX[[#This Row],[Description]], OFFSET(NRM_CostX[[#This Row],[Cat1]],-1,0))</f>
        <v>3 INTERNAL FINISHES</v>
      </c>
      <c r="H348" t="str">
        <f ca="1">IF(NRM_CostX[[#This Row],[Category]]=1, NRM_CostX[[#This Row],[Code]] &amp; " " &amp; NRM_CostX[[#This Row],[Description]], IF(NRM_CostX[[#This Row],[Category]] = 0, "", OFFSET(NRM_CostX[[#This Row],[Cat2]],-1,0)))</f>
        <v>3.1 Wall Finishes</v>
      </c>
      <c r="I348" t="str">
        <f ca="1">IF(NRM_CostX[[#This Row],[Category]]=2, NRM_CostX[[#This Row],[Code]] &amp; " " &amp; NRM_CostX[[#This Row],[Description]], IF(OR(NRM_CostX[[#This Row],[Category]] = 1, NRM_CostX[[#This Row],[Category]] = 0),  "",OFFSET(NRM_CostX[[#This Row],[Cat3]],-1,0)))</f>
        <v>3.1.1 Wall Finishes</v>
      </c>
      <c r="J348" t="str">
        <f ca="1">IF(NRM_CostX[[#This Row],[Category]]=3, NRM_CostX[[#This Row],[Code]] &amp; " " &amp; NRM_CostX[[#This Row],[Description]], IF(OR(NRM_CostX[[#This Row],[Category]] = 1, NRM_CostX[[#This Row],[Category]] = 0,NRM_CostX[[#This Row],[Category]] = 2 ),  "",OFFSET(NRM_CostX[[#This Row],[Cat4]],-1,0)))</f>
        <v>3.1.1.3 Proprietary impact and bumper guards, protection strips, corner protectors and the like: details to be stated.</v>
      </c>
    </row>
    <row r="349" spans="1:10" x14ac:dyDescent="0.35">
      <c r="A349" t="s">
        <v>761</v>
      </c>
      <c r="B349" t="s">
        <v>762</v>
      </c>
      <c r="D349">
        <v>0</v>
      </c>
      <c r="E349" t="str">
        <f t="shared" si="5"/>
        <v>A3.2</v>
      </c>
      <c r="F349">
        <f>LEN(NRM_CostX[[#This Row],[Code2]])-LEN(SUBSTITUTE(NRM_CostX[[#This Row],[Code2]],".",""))</f>
        <v>1</v>
      </c>
      <c r="G349" t="str">
        <f ca="1">IF(NRM_CostX[[#This Row],[Category]]=0, NRM_CostX[[#This Row],[Code]] &amp; " " &amp; NRM_CostX[[#This Row],[Description]], OFFSET(NRM_CostX[[#This Row],[Cat1]],-1,0))</f>
        <v>3 INTERNAL FINISHES</v>
      </c>
      <c r="H349" t="str">
        <f ca="1">IF(NRM_CostX[[#This Row],[Category]]=1, NRM_CostX[[#This Row],[Code]] &amp; " " &amp; NRM_CostX[[#This Row],[Description]], IF(NRM_CostX[[#This Row],[Category]] = 0, "", OFFSET(NRM_CostX[[#This Row],[Cat2]],-1,0)))</f>
        <v>3.2 Floor Finishes</v>
      </c>
      <c r="I349" t="str">
        <f ca="1">IF(NRM_CostX[[#This Row],[Category]]=2, NRM_CostX[[#This Row],[Code]] &amp; " " &amp; NRM_CostX[[#This Row],[Description]], IF(OR(NRM_CostX[[#This Row],[Category]] = 1, NRM_CostX[[#This Row],[Category]] = 0),  "",OFFSET(NRM_CostX[[#This Row],[Cat3]],-1,0)))</f>
        <v/>
      </c>
      <c r="J349" t="str">
        <f ca="1">IF(NRM_CostX[[#This Row],[Category]]=3, NRM_CostX[[#This Row],[Code]] &amp; " " &amp; NRM_CostX[[#This Row],[Description]], IF(OR(NRM_CostX[[#This Row],[Category]] = 1, NRM_CostX[[#This Row],[Category]] = 0,NRM_CostX[[#This Row],[Category]] = 2 ),  "",OFFSET(NRM_CostX[[#This Row],[Cat4]],-1,0)))</f>
        <v/>
      </c>
    </row>
    <row r="350" spans="1:10" x14ac:dyDescent="0.35">
      <c r="A350" t="s">
        <v>763</v>
      </c>
      <c r="B350" t="s">
        <v>764</v>
      </c>
      <c r="D350">
        <v>0</v>
      </c>
      <c r="E350" t="str">
        <f t="shared" si="5"/>
        <v>A3.2.1</v>
      </c>
      <c r="F350">
        <f>LEN(NRM_CostX[[#This Row],[Code2]])-LEN(SUBSTITUTE(NRM_CostX[[#This Row],[Code2]],".",""))</f>
        <v>2</v>
      </c>
      <c r="G350" t="str">
        <f ca="1">IF(NRM_CostX[[#This Row],[Category]]=0, NRM_CostX[[#This Row],[Code]] &amp; " " &amp; NRM_CostX[[#This Row],[Description]], OFFSET(NRM_CostX[[#This Row],[Cat1]],-1,0))</f>
        <v>3 INTERNAL FINISHES</v>
      </c>
      <c r="H350" t="str">
        <f ca="1">IF(NRM_CostX[[#This Row],[Category]]=1, NRM_CostX[[#This Row],[Code]] &amp; " " &amp; NRM_CostX[[#This Row],[Description]], IF(NRM_CostX[[#This Row],[Category]] = 0, "", OFFSET(NRM_CostX[[#This Row],[Cat2]],-1,0)))</f>
        <v>3.2 Floor Finishes</v>
      </c>
      <c r="I350" t="str">
        <f ca="1">IF(NRM_CostX[[#This Row],[Category]]=2, NRM_CostX[[#This Row],[Code]] &amp; " " &amp; NRM_CostX[[#This Row],[Description]], IF(OR(NRM_CostX[[#This Row],[Category]] = 1, NRM_CostX[[#This Row],[Category]] = 0),  "",OFFSET(NRM_CostX[[#This Row],[Cat3]],-1,0)))</f>
        <v>3.2.1 Finishes to floors</v>
      </c>
      <c r="J350" t="str">
        <f ca="1">IF(NRM_CostX[[#This Row],[Category]]=3, NRM_CostX[[#This Row],[Code]] &amp; " " &amp; NRM_CostX[[#This Row],[Description]], IF(OR(NRM_CostX[[#This Row],[Category]] = 1, NRM_CostX[[#This Row],[Category]] = 0,NRM_CostX[[#This Row],[Category]] = 2 ),  "",OFFSET(NRM_CostX[[#This Row],[Cat4]],-1,0)))</f>
        <v/>
      </c>
    </row>
    <row r="351" spans="1:10" x14ac:dyDescent="0.35">
      <c r="A351" t="s">
        <v>765</v>
      </c>
      <c r="B351" t="s">
        <v>766</v>
      </c>
      <c r="C351">
        <v>9000</v>
      </c>
      <c r="D351">
        <v>9019</v>
      </c>
      <c r="E351" t="str">
        <f t="shared" si="5"/>
        <v>A3.2.1.1</v>
      </c>
      <c r="F351">
        <f>LEN(NRM_CostX[[#This Row],[Code2]])-LEN(SUBSTITUTE(NRM_CostX[[#This Row],[Code2]],".",""))</f>
        <v>3</v>
      </c>
      <c r="G351" t="str">
        <f ca="1">IF(NRM_CostX[[#This Row],[Category]]=0, NRM_CostX[[#This Row],[Code]] &amp; " " &amp; NRM_CostX[[#This Row],[Description]], OFFSET(NRM_CostX[[#This Row],[Cat1]],-1,0))</f>
        <v>3 INTERNAL FINISHES</v>
      </c>
      <c r="H351" t="str">
        <f ca="1">IF(NRM_CostX[[#This Row],[Category]]=1, NRM_CostX[[#This Row],[Code]] &amp; " " &amp; NRM_CostX[[#This Row],[Description]], IF(NRM_CostX[[#This Row],[Category]] = 0, "", OFFSET(NRM_CostX[[#This Row],[Cat2]],-1,0)))</f>
        <v>3.2 Floor Finishes</v>
      </c>
      <c r="I351" t="str">
        <f ca="1">IF(NRM_CostX[[#This Row],[Category]]=2, NRM_CostX[[#This Row],[Code]] &amp; " " &amp; NRM_CostX[[#This Row],[Description]], IF(OR(NRM_CostX[[#This Row],[Category]] = 1, NRM_CostX[[#This Row],[Category]] = 0),  "",OFFSET(NRM_CostX[[#This Row],[Cat3]],-1,0)))</f>
        <v>3.2.1 Finishes to floors</v>
      </c>
      <c r="J351"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2" spans="1:10" x14ac:dyDescent="0.35">
      <c r="A352" t="s">
        <v>765</v>
      </c>
      <c r="B352" t="s">
        <v>766</v>
      </c>
      <c r="C352">
        <v>18000</v>
      </c>
      <c r="D352">
        <v>19489</v>
      </c>
      <c r="E352" t="str">
        <f t="shared" si="5"/>
        <v>A3.2.1.1</v>
      </c>
      <c r="F352">
        <f>LEN(NRM_CostX[[#This Row],[Code2]])-LEN(SUBSTITUTE(NRM_CostX[[#This Row],[Code2]],".",""))</f>
        <v>3</v>
      </c>
      <c r="G352" t="str">
        <f ca="1">IF(NRM_CostX[[#This Row],[Category]]=0, NRM_CostX[[#This Row],[Code]] &amp; " " &amp; NRM_CostX[[#This Row],[Description]], OFFSET(NRM_CostX[[#This Row],[Cat1]],-1,0))</f>
        <v>3 INTERNAL FINISHES</v>
      </c>
      <c r="H352" t="str">
        <f ca="1">IF(NRM_CostX[[#This Row],[Category]]=1, NRM_CostX[[#This Row],[Code]] &amp; " " &amp; NRM_CostX[[#This Row],[Description]], IF(NRM_CostX[[#This Row],[Category]] = 0, "", OFFSET(NRM_CostX[[#This Row],[Cat2]],-1,0)))</f>
        <v>3.2 Floor Finishes</v>
      </c>
      <c r="I352" t="str">
        <f ca="1">IF(NRM_CostX[[#This Row],[Category]]=2, NRM_CostX[[#This Row],[Code]] &amp; " " &amp; NRM_CostX[[#This Row],[Description]], IF(OR(NRM_CostX[[#This Row],[Category]] = 1, NRM_CostX[[#This Row],[Category]] = 0),  "",OFFSET(NRM_CostX[[#This Row],[Cat3]],-1,0)))</f>
        <v>3.2.1 Finishes to floors</v>
      </c>
      <c r="J352"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3" spans="1:10" x14ac:dyDescent="0.35">
      <c r="A353" t="s">
        <v>765</v>
      </c>
      <c r="B353" t="s">
        <v>766</v>
      </c>
      <c r="C353">
        <v>22500</v>
      </c>
      <c r="D353">
        <v>21119</v>
      </c>
      <c r="E353" t="str">
        <f t="shared" si="5"/>
        <v>A3.2.1.1</v>
      </c>
      <c r="F353">
        <f>LEN(NRM_CostX[[#This Row],[Code2]])-LEN(SUBSTITUTE(NRM_CostX[[#This Row],[Code2]],".",""))</f>
        <v>3</v>
      </c>
      <c r="G353" t="str">
        <f ca="1">IF(NRM_CostX[[#This Row],[Category]]=0, NRM_CostX[[#This Row],[Code]] &amp; " " &amp; NRM_CostX[[#This Row],[Description]], OFFSET(NRM_CostX[[#This Row],[Cat1]],-1,0))</f>
        <v>3 INTERNAL FINISHES</v>
      </c>
      <c r="H353" t="str">
        <f ca="1">IF(NRM_CostX[[#This Row],[Category]]=1, NRM_CostX[[#This Row],[Code]] &amp; " " &amp; NRM_CostX[[#This Row],[Description]], IF(NRM_CostX[[#This Row],[Category]] = 0, "", OFFSET(NRM_CostX[[#This Row],[Cat2]],-1,0)))</f>
        <v>3.2 Floor Finishes</v>
      </c>
      <c r="I353" t="str">
        <f ca="1">IF(NRM_CostX[[#This Row],[Category]]=2, NRM_CostX[[#This Row],[Code]] &amp; " " &amp; NRM_CostX[[#This Row],[Description]], IF(OR(NRM_CostX[[#This Row],[Category]] = 1, NRM_CostX[[#This Row],[Category]] = 0),  "",OFFSET(NRM_CostX[[#This Row],[Cat3]],-1,0)))</f>
        <v>3.2.1 Finishes to floors</v>
      </c>
      <c r="J353"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4" spans="1:10" x14ac:dyDescent="0.35">
      <c r="A354" t="s">
        <v>765</v>
      </c>
      <c r="B354" t="s">
        <v>766</v>
      </c>
      <c r="C354">
        <v>16200</v>
      </c>
      <c r="D354">
        <v>14581</v>
      </c>
      <c r="E354" t="str">
        <f t="shared" si="5"/>
        <v>A3.2.1.1</v>
      </c>
      <c r="F354">
        <f>LEN(NRM_CostX[[#This Row],[Code2]])-LEN(SUBSTITUTE(NRM_CostX[[#This Row],[Code2]],".",""))</f>
        <v>3</v>
      </c>
      <c r="G354" t="str">
        <f ca="1">IF(NRM_CostX[[#This Row],[Category]]=0, NRM_CostX[[#This Row],[Code]] &amp; " " &amp; NRM_CostX[[#This Row],[Description]], OFFSET(NRM_CostX[[#This Row],[Cat1]],-1,0))</f>
        <v>3 INTERNAL FINISHES</v>
      </c>
      <c r="H354" t="str">
        <f ca="1">IF(NRM_CostX[[#This Row],[Category]]=1, NRM_CostX[[#This Row],[Code]] &amp; " " &amp; NRM_CostX[[#This Row],[Description]], IF(NRM_CostX[[#This Row],[Category]] = 0, "", OFFSET(NRM_CostX[[#This Row],[Cat2]],-1,0)))</f>
        <v>3.2 Floor Finishes</v>
      </c>
      <c r="I354" t="str">
        <f ca="1">IF(NRM_CostX[[#This Row],[Category]]=2, NRM_CostX[[#This Row],[Code]] &amp; " " &amp; NRM_CostX[[#This Row],[Description]], IF(OR(NRM_CostX[[#This Row],[Category]] = 1, NRM_CostX[[#This Row],[Category]] = 0),  "",OFFSET(NRM_CostX[[#This Row],[Cat3]],-1,0)))</f>
        <v>3.2.1 Finishes to floors</v>
      </c>
      <c r="J354"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5" spans="1:10" x14ac:dyDescent="0.35">
      <c r="A355" t="s">
        <v>765</v>
      </c>
      <c r="B355" t="s">
        <v>766</v>
      </c>
      <c r="C355">
        <v>22500</v>
      </c>
      <c r="D355">
        <v>21967</v>
      </c>
      <c r="E355" t="str">
        <f t="shared" si="5"/>
        <v>A3.2.1.1</v>
      </c>
      <c r="F355">
        <f>LEN(NRM_CostX[[#This Row],[Code2]])-LEN(SUBSTITUTE(NRM_CostX[[#This Row],[Code2]],".",""))</f>
        <v>3</v>
      </c>
      <c r="G355" t="str">
        <f ca="1">IF(NRM_CostX[[#This Row],[Category]]=0, NRM_CostX[[#This Row],[Code]] &amp; " " &amp; NRM_CostX[[#This Row],[Description]], OFFSET(NRM_CostX[[#This Row],[Cat1]],-1,0))</f>
        <v>3 INTERNAL FINISHES</v>
      </c>
      <c r="H355" t="str">
        <f ca="1">IF(NRM_CostX[[#This Row],[Category]]=1, NRM_CostX[[#This Row],[Code]] &amp; " " &amp; NRM_CostX[[#This Row],[Description]], IF(NRM_CostX[[#This Row],[Category]] = 0, "", OFFSET(NRM_CostX[[#This Row],[Cat2]],-1,0)))</f>
        <v>3.2 Floor Finishes</v>
      </c>
      <c r="I355" t="str">
        <f ca="1">IF(NRM_CostX[[#This Row],[Category]]=2, NRM_CostX[[#This Row],[Code]] &amp; " " &amp; NRM_CostX[[#This Row],[Description]], IF(OR(NRM_CostX[[#This Row],[Category]] = 1, NRM_CostX[[#This Row],[Category]] = 0),  "",OFFSET(NRM_CostX[[#This Row],[Cat3]],-1,0)))</f>
        <v>3.2.1 Finishes to floors</v>
      </c>
      <c r="J355"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6" spans="1:10" x14ac:dyDescent="0.35">
      <c r="A356" t="s">
        <v>767</v>
      </c>
      <c r="B356" t="s">
        <v>768</v>
      </c>
      <c r="D356">
        <v>0</v>
      </c>
      <c r="E356" t="str">
        <f t="shared" si="5"/>
        <v>A3.2.1.2</v>
      </c>
      <c r="F356">
        <f>LEN(NRM_CostX[[#This Row],[Code2]])-LEN(SUBSTITUTE(NRM_CostX[[#This Row],[Code2]],".",""))</f>
        <v>3</v>
      </c>
      <c r="G356" t="str">
        <f ca="1">IF(NRM_CostX[[#This Row],[Category]]=0, NRM_CostX[[#This Row],[Code]] &amp; " " &amp; NRM_CostX[[#This Row],[Description]], OFFSET(NRM_CostX[[#This Row],[Cat1]],-1,0))</f>
        <v>3 INTERNAL FINISHES</v>
      </c>
      <c r="H356" t="str">
        <f ca="1">IF(NRM_CostX[[#This Row],[Category]]=1, NRM_CostX[[#This Row],[Code]] &amp; " " &amp; NRM_CostX[[#This Row],[Description]], IF(NRM_CostX[[#This Row],[Category]] = 0, "", OFFSET(NRM_CostX[[#This Row],[Cat2]],-1,0)))</f>
        <v>3.2 Floor Finishes</v>
      </c>
      <c r="I356" t="str">
        <f ca="1">IF(NRM_CostX[[#This Row],[Category]]=2, NRM_CostX[[#This Row],[Code]] &amp; " " &amp; NRM_CostX[[#This Row],[Description]], IF(OR(NRM_CostX[[#This Row],[Category]] = 1, NRM_CostX[[#This Row],[Category]] = 0),  "",OFFSET(NRM_CostX[[#This Row],[Cat3]],-1,0)))</f>
        <v>3.2.1 Finishes to floors</v>
      </c>
      <c r="J356" t="str">
        <f ca="1">IF(NRM_CostX[[#This Row],[Category]]=3, NRM_CostX[[#This Row],[Code]] &amp; " " &amp; NRM_CostX[[#This Row],[Description]], IF(OR(NRM_CostX[[#This Row],[Category]] = 1, NRM_CostX[[#This Row],[Category]] = 0,NRM_CostX[[#This Row],[Category]] = 2 ),  "",OFFSET(NRM_CostX[[#This Row],[Cat4]],-1,0)))</f>
        <v>3.2.1.2 Specialist flooring systems: details to be stated.</v>
      </c>
    </row>
    <row r="357" spans="1:10" x14ac:dyDescent="0.35">
      <c r="A357" t="s">
        <v>769</v>
      </c>
      <c r="B357" t="s">
        <v>770</v>
      </c>
      <c r="D357">
        <v>0</v>
      </c>
      <c r="E357" t="str">
        <f t="shared" si="5"/>
        <v>A3.2.1.3</v>
      </c>
      <c r="F357">
        <f>LEN(NRM_CostX[[#This Row],[Code2]])-LEN(SUBSTITUTE(NRM_CostX[[#This Row],[Code2]],".",""))</f>
        <v>3</v>
      </c>
      <c r="G357" t="str">
        <f ca="1">IF(NRM_CostX[[#This Row],[Category]]=0, NRM_CostX[[#This Row],[Code]] &amp; " " &amp; NRM_CostX[[#This Row],[Description]], OFFSET(NRM_CostX[[#This Row],[Cat1]],-1,0))</f>
        <v>3 INTERNAL FINISHES</v>
      </c>
      <c r="H357" t="str">
        <f ca="1">IF(NRM_CostX[[#This Row],[Category]]=1, NRM_CostX[[#This Row],[Code]] &amp; " " &amp; NRM_CostX[[#This Row],[Description]], IF(NRM_CostX[[#This Row],[Category]] = 0, "", OFFSET(NRM_CostX[[#This Row],[Cat2]],-1,0)))</f>
        <v>3.2 Floor Finishes</v>
      </c>
      <c r="I357" t="str">
        <f ca="1">IF(NRM_CostX[[#This Row],[Category]]=2, NRM_CostX[[#This Row],[Code]] &amp; " " &amp; NRM_CostX[[#This Row],[Description]], IF(OR(NRM_CostX[[#This Row],[Category]] = 1, NRM_CostX[[#This Row],[Category]] = 0),  "",OFFSET(NRM_CostX[[#This Row],[Cat3]],-1,0)))</f>
        <v>3.2.1 Finishes to floors</v>
      </c>
      <c r="J357" t="str">
        <f ca="1">IF(NRM_CostX[[#This Row],[Category]]=3, NRM_CostX[[#This Row],[Code]] &amp; " " &amp; NRM_CostX[[#This Row],[Description]], IF(OR(NRM_CostX[[#This Row],[Category]] = 1, NRM_CostX[[#This Row],[Category]] = 0,NRM_CostX[[#This Row],[Category]] = 2 ),  "",OFFSET(NRM_CostX[[#This Row],[Cat4]],-1,0)))</f>
        <v>3.2.1.3 Skirtings and the like: details to be stated.</v>
      </c>
    </row>
    <row r="358" spans="1:10" x14ac:dyDescent="0.35">
      <c r="A358" t="s">
        <v>771</v>
      </c>
      <c r="B358" t="s">
        <v>772</v>
      </c>
      <c r="D358">
        <v>0</v>
      </c>
      <c r="E358" t="str">
        <f t="shared" si="5"/>
        <v>A3.2.1.4</v>
      </c>
      <c r="F358">
        <f>LEN(NRM_CostX[[#This Row],[Code2]])-LEN(SUBSTITUTE(NRM_CostX[[#This Row],[Code2]],".",""))</f>
        <v>3</v>
      </c>
      <c r="G358" t="str">
        <f ca="1">IF(NRM_CostX[[#This Row],[Category]]=0, NRM_CostX[[#This Row],[Code]] &amp; " " &amp; NRM_CostX[[#This Row],[Description]], OFFSET(NRM_CostX[[#This Row],[Cat1]],-1,0))</f>
        <v>3 INTERNAL FINISHES</v>
      </c>
      <c r="H358" t="str">
        <f ca="1">IF(NRM_CostX[[#This Row],[Category]]=1, NRM_CostX[[#This Row],[Code]] &amp; " " &amp; NRM_CostX[[#This Row],[Description]], IF(NRM_CostX[[#This Row],[Category]] = 0, "", OFFSET(NRM_CostX[[#This Row],[Cat2]],-1,0)))</f>
        <v>3.2 Floor Finishes</v>
      </c>
      <c r="I358" t="str">
        <f ca="1">IF(NRM_CostX[[#This Row],[Category]]=2, NRM_CostX[[#This Row],[Code]] &amp; " " &amp; NRM_CostX[[#This Row],[Description]], IF(OR(NRM_CostX[[#This Row],[Category]] = 1, NRM_CostX[[#This Row],[Category]] = 0),  "",OFFSET(NRM_CostX[[#This Row],[Cat3]],-1,0)))</f>
        <v>3.2.1 Finishes to floors</v>
      </c>
      <c r="J358" t="str">
        <f ca="1">IF(NRM_CostX[[#This Row],[Category]]=3, NRM_CostX[[#This Row],[Code]] &amp; " " &amp; NRM_CostX[[#This Row],[Description]], IF(OR(NRM_CostX[[#This Row],[Category]] = 1, NRM_CostX[[#This Row],[Category]] = 0,NRM_CostX[[#This Row],[Category]] = 2 ),  "",OFFSET(NRM_CostX[[#This Row],[Cat4]],-1,0)))</f>
        <v>3.2.1.4 Mat wells and mats: details to be stated.</v>
      </c>
    </row>
    <row r="359" spans="1:10" x14ac:dyDescent="0.35">
      <c r="A359" t="s">
        <v>773</v>
      </c>
      <c r="B359" t="s">
        <v>774</v>
      </c>
      <c r="D359">
        <v>0</v>
      </c>
      <c r="E359" t="str">
        <f t="shared" si="5"/>
        <v>A3.2.1.5</v>
      </c>
      <c r="F359">
        <f>LEN(NRM_CostX[[#This Row],[Code2]])-LEN(SUBSTITUTE(NRM_CostX[[#This Row],[Code2]],".",""))</f>
        <v>3</v>
      </c>
      <c r="G359" t="str">
        <f ca="1">IF(NRM_CostX[[#This Row],[Category]]=0, NRM_CostX[[#This Row],[Code]] &amp; " " &amp; NRM_CostX[[#This Row],[Description]], OFFSET(NRM_CostX[[#This Row],[Cat1]],-1,0))</f>
        <v>3 INTERNAL FINISHES</v>
      </c>
      <c r="H359" t="str">
        <f ca="1">IF(NRM_CostX[[#This Row],[Category]]=1, NRM_CostX[[#This Row],[Code]] &amp; " " &amp; NRM_CostX[[#This Row],[Description]], IF(NRM_CostX[[#This Row],[Category]] = 0, "", OFFSET(NRM_CostX[[#This Row],[Cat2]],-1,0)))</f>
        <v>3.2 Floor Finishes</v>
      </c>
      <c r="I359" t="str">
        <f ca="1">IF(NRM_CostX[[#This Row],[Category]]=2, NRM_CostX[[#This Row],[Code]] &amp; " " &amp; NRM_CostX[[#This Row],[Description]], IF(OR(NRM_CostX[[#This Row],[Category]] = 1, NRM_CostX[[#This Row],[Category]] = 0),  "",OFFSET(NRM_CostX[[#This Row],[Cat3]],-1,0)))</f>
        <v>3.2.1 Finishes to floors</v>
      </c>
      <c r="J359" t="str">
        <f ca="1">IF(NRM_CostX[[#This Row],[Category]]=3, NRM_CostX[[#This Row],[Code]] &amp; " " &amp; NRM_CostX[[#This Row],[Description]], IF(OR(NRM_CostX[[#This Row],[Category]] = 1, NRM_CostX[[#This Row],[Category]] = 0,NRM_CostX[[#This Row],[Category]] = 2 ),  "",OFFSET(NRM_CostX[[#This Row],[Cat4]],-1,0)))</f>
        <v>3.2.1.5 Finishes to swimming pool tanks, including tank linings: details to be stated.</v>
      </c>
    </row>
    <row r="360" spans="1:10" x14ac:dyDescent="0.35">
      <c r="A360" t="s">
        <v>775</v>
      </c>
      <c r="B360" t="s">
        <v>776</v>
      </c>
      <c r="D360">
        <v>0</v>
      </c>
      <c r="E360" t="str">
        <f t="shared" si="5"/>
        <v>A3.2.1.6</v>
      </c>
      <c r="F360">
        <f>LEN(NRM_CostX[[#This Row],[Code2]])-LEN(SUBSTITUTE(NRM_CostX[[#This Row],[Code2]],".",""))</f>
        <v>3</v>
      </c>
      <c r="G360" t="str">
        <f ca="1">IF(NRM_CostX[[#This Row],[Category]]=0, NRM_CostX[[#This Row],[Code]] &amp; " " &amp; NRM_CostX[[#This Row],[Description]], OFFSET(NRM_CostX[[#This Row],[Cat1]],-1,0))</f>
        <v>3 INTERNAL FINISHES</v>
      </c>
      <c r="H360" t="str">
        <f ca="1">IF(NRM_CostX[[#This Row],[Category]]=1, NRM_CostX[[#This Row],[Code]] &amp; " " &amp; NRM_CostX[[#This Row],[Description]], IF(NRM_CostX[[#This Row],[Category]] = 0, "", OFFSET(NRM_CostX[[#This Row],[Cat2]],-1,0)))</f>
        <v>3.2 Floor Finishes</v>
      </c>
      <c r="I360" t="str">
        <f ca="1">IF(NRM_CostX[[#This Row],[Category]]=2, NRM_CostX[[#This Row],[Code]] &amp; " " &amp; NRM_CostX[[#This Row],[Description]], IF(OR(NRM_CostX[[#This Row],[Category]] = 1, NRM_CostX[[#This Row],[Category]] = 0),  "",OFFSET(NRM_CostX[[#This Row],[Cat3]],-1,0)))</f>
        <v>3.2.1 Finishes to floors</v>
      </c>
      <c r="J360" t="str">
        <f ca="1">IF(NRM_CostX[[#This Row],[Category]]=3, NRM_CostX[[#This Row],[Code]] &amp; " " &amp; NRM_CostX[[#This Row],[Description]], IF(OR(NRM_CostX[[#This Row],[Category]] = 1, NRM_CostX[[#This Row],[Category]] = 0,NRM_CostX[[#This Row],[Category]] = 2 ),  "",OFFSET(NRM_CostX[[#This Row],[Cat4]],-1,0)))</f>
        <v>3.2.1.6 Line markings: details to be stated.</v>
      </c>
    </row>
    <row r="361" spans="1:10" x14ac:dyDescent="0.35">
      <c r="A361" t="s">
        <v>777</v>
      </c>
      <c r="B361" t="s">
        <v>778</v>
      </c>
      <c r="D361">
        <v>0</v>
      </c>
      <c r="E361" t="str">
        <f t="shared" si="5"/>
        <v>A3.2.1.7</v>
      </c>
      <c r="F361">
        <f>LEN(NRM_CostX[[#This Row],[Code2]])-LEN(SUBSTITUTE(NRM_CostX[[#This Row],[Code2]],".",""))</f>
        <v>3</v>
      </c>
      <c r="G361" t="str">
        <f ca="1">IF(NRM_CostX[[#This Row],[Category]]=0, NRM_CostX[[#This Row],[Code]] &amp; " " &amp; NRM_CostX[[#This Row],[Description]], OFFSET(NRM_CostX[[#This Row],[Cat1]],-1,0))</f>
        <v>3 INTERNAL FINISHES</v>
      </c>
      <c r="H361" t="str">
        <f ca="1">IF(NRM_CostX[[#This Row],[Category]]=1, NRM_CostX[[#This Row],[Code]] &amp; " " &amp; NRM_CostX[[#This Row],[Description]], IF(NRM_CostX[[#This Row],[Category]] = 0, "", OFFSET(NRM_CostX[[#This Row],[Cat2]],-1,0)))</f>
        <v>3.2 Floor Finishes</v>
      </c>
      <c r="I361" t="str">
        <f ca="1">IF(NRM_CostX[[#This Row],[Category]]=2, NRM_CostX[[#This Row],[Code]] &amp; " " &amp; NRM_CostX[[#This Row],[Description]], IF(OR(NRM_CostX[[#This Row],[Category]] = 1, NRM_CostX[[#This Row],[Category]] = 0),  "",OFFSET(NRM_CostX[[#This Row],[Cat3]],-1,0)))</f>
        <v>3.2.1 Finishes to floors</v>
      </c>
      <c r="J361" t="str">
        <f ca="1">IF(NRM_CostX[[#This Row],[Category]]=3, NRM_CostX[[#This Row],[Code]] &amp; " " &amp; NRM_CostX[[#This Row],[Description]], IF(OR(NRM_CostX[[#This Row],[Category]] = 1, NRM_CostX[[#This Row],[Category]] = 0,NRM_CostX[[#This Row],[Category]] = 2 ),  "",OFFSET(NRM_CostX[[#This Row],[Cat4]],-1,0)))</f>
        <v>3.2.1.7 Numeral and symbols: details to be stated.</v>
      </c>
    </row>
    <row r="362" spans="1:10" x14ac:dyDescent="0.35">
      <c r="A362" t="s">
        <v>779</v>
      </c>
      <c r="B362" t="s">
        <v>3386</v>
      </c>
      <c r="D362">
        <v>0</v>
      </c>
      <c r="E362" t="str">
        <f t="shared" si="5"/>
        <v>A3.2.2</v>
      </c>
      <c r="F362">
        <f>LEN(NRM_CostX[[#This Row],[Code2]])-LEN(SUBSTITUTE(NRM_CostX[[#This Row],[Code2]],".",""))</f>
        <v>2</v>
      </c>
      <c r="G362" t="str">
        <f ca="1">IF(NRM_CostX[[#This Row],[Category]]=0, NRM_CostX[[#This Row],[Code]] &amp; " " &amp; NRM_CostX[[#This Row],[Description]], OFFSET(NRM_CostX[[#This Row],[Cat1]],-1,0))</f>
        <v>3 INTERNAL FINISHES</v>
      </c>
      <c r="H362" t="str">
        <f ca="1">IF(NRM_CostX[[#This Row],[Category]]=1, NRM_CostX[[#This Row],[Code]] &amp; " " &amp; NRM_CostX[[#This Row],[Description]], IF(NRM_CostX[[#This Row],[Category]] = 0, "", OFFSET(NRM_CostX[[#This Row],[Cat2]],-1,0)))</f>
        <v>3.2 Floor Finishes</v>
      </c>
      <c r="I362" t="str">
        <f ca="1">IF(NRM_CostX[[#This Row],[Category]]=2, NRM_CostX[[#This Row],[Code]] &amp; " " &amp; NRM_CostX[[#This Row],[Description]], IF(OR(NRM_CostX[[#This Row],[Category]] = 1, NRM_CostX[[#This Row],[Category]] = 0),  "",OFFSET(NRM_CostX[[#This Row],[Cat3]],-1,0)))</f>
        <v>3.2.2 Raised JHLess floors</v>
      </c>
      <c r="J362" t="str">
        <f ca="1">IF(NRM_CostX[[#This Row],[Category]]=3, NRM_CostX[[#This Row],[Code]] &amp; " " &amp; NRM_CostX[[#This Row],[Description]], IF(OR(NRM_CostX[[#This Row],[Category]] = 1, NRM_CostX[[#This Row],[Category]] = 0,NRM_CostX[[#This Row],[Category]] = 2 ),  "",OFFSET(NRM_CostX[[#This Row],[Cat4]],-1,0)))</f>
        <v/>
      </c>
    </row>
    <row r="363" spans="1:10" x14ac:dyDescent="0.35">
      <c r="A363" t="s">
        <v>780</v>
      </c>
      <c r="B363" t="s">
        <v>3387</v>
      </c>
      <c r="D363">
        <v>0</v>
      </c>
      <c r="E363" t="str">
        <f t="shared" si="5"/>
        <v>A3.2.2.1</v>
      </c>
      <c r="F363">
        <f>LEN(NRM_CostX[[#This Row],[Code2]])-LEN(SUBSTITUTE(NRM_CostX[[#This Row],[Code2]],".",""))</f>
        <v>3</v>
      </c>
      <c r="G363" t="str">
        <f ca="1">IF(NRM_CostX[[#This Row],[Category]]=0, NRM_CostX[[#This Row],[Code]] &amp; " " &amp; NRM_CostX[[#This Row],[Description]], OFFSET(NRM_CostX[[#This Row],[Cat1]],-1,0))</f>
        <v>3 INTERNAL FINISHES</v>
      </c>
      <c r="H363" t="str">
        <f ca="1">IF(NRM_CostX[[#This Row],[Category]]=1, NRM_CostX[[#This Row],[Code]] &amp; " " &amp; NRM_CostX[[#This Row],[Description]], IF(NRM_CostX[[#This Row],[Category]] = 0, "", OFFSET(NRM_CostX[[#This Row],[Cat2]],-1,0)))</f>
        <v>3.2 Floor Finishes</v>
      </c>
      <c r="I363" t="str">
        <f ca="1">IF(NRM_CostX[[#This Row],[Category]]=2, NRM_CostX[[#This Row],[Code]] &amp; " " &amp; NRM_CostX[[#This Row],[Description]], IF(OR(NRM_CostX[[#This Row],[Category]] = 1, NRM_CostX[[#This Row],[Category]] = 0),  "",OFFSET(NRM_CostX[[#This Row],[Cat3]],-1,0)))</f>
        <v>3.2.2 Raised JHLess floors</v>
      </c>
      <c r="J363" t="str">
        <f ca="1">IF(NRM_CostX[[#This Row],[Category]]=3, NRM_CostX[[#This Row],[Code]] &amp; " " &amp; NRM_CostX[[#This Row],[Description]], IF(OR(NRM_CostX[[#This Row],[Category]] = 1, NRM_CostX[[#This Row],[Category]] = 0,NRM_CostX[[#This Row],[Category]] = 2 ),  "",OFFSET(NRM_CostX[[#This Row],[Cat4]],-1,0)))</f>
        <v>3.2.2.1 Raised JHLess floor systems: details to be stated.</v>
      </c>
    </row>
    <row r="364" spans="1:10" x14ac:dyDescent="0.35">
      <c r="A364" t="s">
        <v>781</v>
      </c>
      <c r="B364" t="s">
        <v>770</v>
      </c>
      <c r="D364">
        <v>0</v>
      </c>
      <c r="E364" t="str">
        <f t="shared" si="5"/>
        <v>A3.2.2.2</v>
      </c>
      <c r="F364">
        <f>LEN(NRM_CostX[[#This Row],[Code2]])-LEN(SUBSTITUTE(NRM_CostX[[#This Row],[Code2]],".",""))</f>
        <v>3</v>
      </c>
      <c r="G364" t="str">
        <f ca="1">IF(NRM_CostX[[#This Row],[Category]]=0, NRM_CostX[[#This Row],[Code]] &amp; " " &amp; NRM_CostX[[#This Row],[Description]], OFFSET(NRM_CostX[[#This Row],[Cat1]],-1,0))</f>
        <v>3 INTERNAL FINISHES</v>
      </c>
      <c r="H364" t="str">
        <f ca="1">IF(NRM_CostX[[#This Row],[Category]]=1, NRM_CostX[[#This Row],[Code]] &amp; " " &amp; NRM_CostX[[#This Row],[Description]], IF(NRM_CostX[[#This Row],[Category]] = 0, "", OFFSET(NRM_CostX[[#This Row],[Cat2]],-1,0)))</f>
        <v>3.2 Floor Finishes</v>
      </c>
      <c r="I364" t="str">
        <f ca="1">IF(NRM_CostX[[#This Row],[Category]]=2, NRM_CostX[[#This Row],[Code]] &amp; " " &amp; NRM_CostX[[#This Row],[Description]], IF(OR(NRM_CostX[[#This Row],[Category]] = 1, NRM_CostX[[#This Row],[Category]] = 0),  "",OFFSET(NRM_CostX[[#This Row],[Cat3]],-1,0)))</f>
        <v>3.2.2 Raised JHLess floors</v>
      </c>
      <c r="J364" t="str">
        <f ca="1">IF(NRM_CostX[[#This Row],[Category]]=3, NRM_CostX[[#This Row],[Code]] &amp; " " &amp; NRM_CostX[[#This Row],[Description]], IF(OR(NRM_CostX[[#This Row],[Category]] = 1, NRM_CostX[[#This Row],[Category]] = 0,NRM_CostX[[#This Row],[Category]] = 2 ),  "",OFFSET(NRM_CostX[[#This Row],[Cat4]],-1,0)))</f>
        <v>3.2.2.2 Skirtings and the like: details to be stated.</v>
      </c>
    </row>
    <row r="365" spans="1:10" x14ac:dyDescent="0.35">
      <c r="A365" t="s">
        <v>782</v>
      </c>
      <c r="B365" t="s">
        <v>783</v>
      </c>
      <c r="D365">
        <v>0</v>
      </c>
      <c r="E365" t="str">
        <f t="shared" si="5"/>
        <v>A3.3</v>
      </c>
      <c r="F365">
        <f>LEN(NRM_CostX[[#This Row],[Code2]])-LEN(SUBSTITUTE(NRM_CostX[[#This Row],[Code2]],".",""))</f>
        <v>1</v>
      </c>
      <c r="G365" t="str">
        <f ca="1">IF(NRM_CostX[[#This Row],[Category]]=0, NRM_CostX[[#This Row],[Code]] &amp; " " &amp; NRM_CostX[[#This Row],[Description]], OFFSET(NRM_CostX[[#This Row],[Cat1]],-1,0))</f>
        <v>3 INTERNAL FINISHES</v>
      </c>
      <c r="H365" t="str">
        <f ca="1">IF(NRM_CostX[[#This Row],[Category]]=1, NRM_CostX[[#This Row],[Code]] &amp; " " &amp; NRM_CostX[[#This Row],[Description]], IF(NRM_CostX[[#This Row],[Category]] = 0, "", OFFSET(NRM_CostX[[#This Row],[Cat2]],-1,0)))</f>
        <v>3.3 Ceiling Finishes</v>
      </c>
      <c r="I365" t="str">
        <f ca="1">IF(NRM_CostX[[#This Row],[Category]]=2, NRM_CostX[[#This Row],[Code]] &amp; " " &amp; NRM_CostX[[#This Row],[Description]], IF(OR(NRM_CostX[[#This Row],[Category]] = 1, NRM_CostX[[#This Row],[Category]] = 0),  "",OFFSET(NRM_CostX[[#This Row],[Cat3]],-1,0)))</f>
        <v/>
      </c>
      <c r="J365" t="str">
        <f ca="1">IF(NRM_CostX[[#This Row],[Category]]=3, NRM_CostX[[#This Row],[Code]] &amp; " " &amp; NRM_CostX[[#This Row],[Description]], IF(OR(NRM_CostX[[#This Row],[Category]] = 1, NRM_CostX[[#This Row],[Category]] = 0,NRM_CostX[[#This Row],[Category]] = 2 ),  "",OFFSET(NRM_CostX[[#This Row],[Cat4]],-1,0)))</f>
        <v/>
      </c>
    </row>
    <row r="366" spans="1:10" x14ac:dyDescent="0.35">
      <c r="A366" t="s">
        <v>784</v>
      </c>
      <c r="B366" t="s">
        <v>785</v>
      </c>
      <c r="D366">
        <v>0</v>
      </c>
      <c r="E366" t="str">
        <f t="shared" si="5"/>
        <v>A3.3.1</v>
      </c>
      <c r="F366">
        <f>LEN(NRM_CostX[[#This Row],[Code2]])-LEN(SUBSTITUTE(NRM_CostX[[#This Row],[Code2]],".",""))</f>
        <v>2</v>
      </c>
      <c r="G366" t="str">
        <f ca="1">IF(NRM_CostX[[#This Row],[Category]]=0, NRM_CostX[[#This Row],[Code]] &amp; " " &amp; NRM_CostX[[#This Row],[Description]], OFFSET(NRM_CostX[[#This Row],[Cat1]],-1,0))</f>
        <v>3 INTERNAL FINISHES</v>
      </c>
      <c r="H366" t="str">
        <f ca="1">IF(NRM_CostX[[#This Row],[Category]]=1, NRM_CostX[[#This Row],[Code]] &amp; " " &amp; NRM_CostX[[#This Row],[Description]], IF(NRM_CostX[[#This Row],[Category]] = 0, "", OFFSET(NRM_CostX[[#This Row],[Cat2]],-1,0)))</f>
        <v>3.3 Ceiling Finishes</v>
      </c>
      <c r="I366" t="str">
        <f ca="1">IF(NRM_CostX[[#This Row],[Category]]=2, NRM_CostX[[#This Row],[Code]] &amp; " " &amp; NRM_CostX[[#This Row],[Description]], IF(OR(NRM_CostX[[#This Row],[Category]] = 1, NRM_CostX[[#This Row],[Category]] = 0),  "",OFFSET(NRM_CostX[[#This Row],[Cat3]],-1,0)))</f>
        <v>3.3.1 Finishes to ceilings</v>
      </c>
      <c r="J366" t="str">
        <f ca="1">IF(NRM_CostX[[#This Row],[Category]]=3, NRM_CostX[[#This Row],[Code]] &amp; " " &amp; NRM_CostX[[#This Row],[Description]], IF(OR(NRM_CostX[[#This Row],[Category]] = 1, NRM_CostX[[#This Row],[Category]] = 0,NRM_CostX[[#This Row],[Category]] = 2 ),  "",OFFSET(NRM_CostX[[#This Row],[Cat4]],-1,0)))</f>
        <v/>
      </c>
    </row>
    <row r="367" spans="1:10" x14ac:dyDescent="0.35">
      <c r="A367" t="s">
        <v>786</v>
      </c>
      <c r="B367" t="s">
        <v>787</v>
      </c>
      <c r="C367">
        <v>3000</v>
      </c>
      <c r="D367">
        <v>3169</v>
      </c>
      <c r="E367" t="str">
        <f t="shared" si="5"/>
        <v>A3.3.1.1</v>
      </c>
      <c r="F367">
        <f>LEN(NRM_CostX[[#This Row],[Code2]])-LEN(SUBSTITUTE(NRM_CostX[[#This Row],[Code2]],".",""))</f>
        <v>3</v>
      </c>
      <c r="G367" t="str">
        <f ca="1">IF(NRM_CostX[[#This Row],[Category]]=0, NRM_CostX[[#This Row],[Code]] &amp; " " &amp; NRM_CostX[[#This Row],[Description]], OFFSET(NRM_CostX[[#This Row],[Cat1]],-1,0))</f>
        <v>3 INTERNAL FINISHES</v>
      </c>
      <c r="H367" t="str">
        <f ca="1">IF(NRM_CostX[[#This Row],[Category]]=1, NRM_CostX[[#This Row],[Code]] &amp; " " &amp; NRM_CostX[[#This Row],[Description]], IF(NRM_CostX[[#This Row],[Category]] = 0, "", OFFSET(NRM_CostX[[#This Row],[Cat2]],-1,0)))</f>
        <v>3.3 Ceiling Finishes</v>
      </c>
      <c r="I367" t="str">
        <f ca="1">IF(NRM_CostX[[#This Row],[Category]]=2, NRM_CostX[[#This Row],[Code]] &amp; " " &amp; NRM_CostX[[#This Row],[Description]], IF(OR(NRM_CostX[[#This Row],[Category]] = 1, NRM_CostX[[#This Row],[Category]] = 0),  "",OFFSET(NRM_CostX[[#This Row],[Cat3]],-1,0)))</f>
        <v>3.3.1 Finishes to ceilings</v>
      </c>
      <c r="J367"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68" spans="1:10" x14ac:dyDescent="0.35">
      <c r="A368" t="s">
        <v>786</v>
      </c>
      <c r="B368" t="s">
        <v>787</v>
      </c>
      <c r="C368">
        <v>6000</v>
      </c>
      <c r="D368">
        <v>6035</v>
      </c>
      <c r="E368" t="str">
        <f t="shared" si="5"/>
        <v>A3.3.1.1</v>
      </c>
      <c r="F368">
        <f>LEN(NRM_CostX[[#This Row],[Code2]])-LEN(SUBSTITUTE(NRM_CostX[[#This Row],[Code2]],".",""))</f>
        <v>3</v>
      </c>
      <c r="G368" t="str">
        <f ca="1">IF(NRM_CostX[[#This Row],[Category]]=0, NRM_CostX[[#This Row],[Code]] &amp; " " &amp; NRM_CostX[[#This Row],[Description]], OFFSET(NRM_CostX[[#This Row],[Cat1]],-1,0))</f>
        <v>3 INTERNAL FINISHES</v>
      </c>
      <c r="H368" t="str">
        <f ca="1">IF(NRM_CostX[[#This Row],[Category]]=1, NRM_CostX[[#This Row],[Code]] &amp; " " &amp; NRM_CostX[[#This Row],[Description]], IF(NRM_CostX[[#This Row],[Category]] = 0, "", OFFSET(NRM_CostX[[#This Row],[Cat2]],-1,0)))</f>
        <v>3.3 Ceiling Finishes</v>
      </c>
      <c r="I368" t="str">
        <f ca="1">IF(NRM_CostX[[#This Row],[Category]]=2, NRM_CostX[[#This Row],[Code]] &amp; " " &amp; NRM_CostX[[#This Row],[Description]], IF(OR(NRM_CostX[[#This Row],[Category]] = 1, NRM_CostX[[#This Row],[Category]] = 0),  "",OFFSET(NRM_CostX[[#This Row],[Cat3]],-1,0)))</f>
        <v>3.3.1 Finishes to ceilings</v>
      </c>
      <c r="J368"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69" spans="1:10" x14ac:dyDescent="0.35">
      <c r="A369" t="s">
        <v>786</v>
      </c>
      <c r="B369" t="s">
        <v>787</v>
      </c>
      <c r="C369">
        <v>7500</v>
      </c>
      <c r="D369">
        <v>7399</v>
      </c>
      <c r="E369" t="str">
        <f t="shared" si="5"/>
        <v>A3.3.1.1</v>
      </c>
      <c r="F369">
        <f>LEN(NRM_CostX[[#This Row],[Code2]])-LEN(SUBSTITUTE(NRM_CostX[[#This Row],[Code2]],".",""))</f>
        <v>3</v>
      </c>
      <c r="G369" t="str">
        <f ca="1">IF(NRM_CostX[[#This Row],[Category]]=0, NRM_CostX[[#This Row],[Code]] &amp; " " &amp; NRM_CostX[[#This Row],[Description]], OFFSET(NRM_CostX[[#This Row],[Cat1]],-1,0))</f>
        <v>3 INTERNAL FINISHES</v>
      </c>
      <c r="H369" t="str">
        <f ca="1">IF(NRM_CostX[[#This Row],[Category]]=1, NRM_CostX[[#This Row],[Code]] &amp; " " &amp; NRM_CostX[[#This Row],[Description]], IF(NRM_CostX[[#This Row],[Category]] = 0, "", OFFSET(NRM_CostX[[#This Row],[Cat2]],-1,0)))</f>
        <v>3.3 Ceiling Finishes</v>
      </c>
      <c r="I369" t="str">
        <f ca="1">IF(NRM_CostX[[#This Row],[Category]]=2, NRM_CostX[[#This Row],[Code]] &amp; " " &amp; NRM_CostX[[#This Row],[Description]], IF(OR(NRM_CostX[[#This Row],[Category]] = 1, NRM_CostX[[#This Row],[Category]] = 0),  "",OFFSET(NRM_CostX[[#This Row],[Cat3]],-1,0)))</f>
        <v>3.3.1 Finishes to ceilings</v>
      </c>
      <c r="J369"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70" spans="1:10" x14ac:dyDescent="0.35">
      <c r="A370" t="s">
        <v>786</v>
      </c>
      <c r="B370" t="s">
        <v>787</v>
      </c>
      <c r="C370">
        <v>5400</v>
      </c>
      <c r="D370">
        <v>5819</v>
      </c>
      <c r="E370" t="str">
        <f t="shared" si="5"/>
        <v>A3.3.1.1</v>
      </c>
      <c r="F370">
        <f>LEN(NRM_CostX[[#This Row],[Code2]])-LEN(SUBSTITUTE(NRM_CostX[[#This Row],[Code2]],".",""))</f>
        <v>3</v>
      </c>
      <c r="G370" t="str">
        <f ca="1">IF(NRM_CostX[[#This Row],[Category]]=0, NRM_CostX[[#This Row],[Code]] &amp; " " &amp; NRM_CostX[[#This Row],[Description]], OFFSET(NRM_CostX[[#This Row],[Cat1]],-1,0))</f>
        <v>3 INTERNAL FINISHES</v>
      </c>
      <c r="H370" t="str">
        <f ca="1">IF(NRM_CostX[[#This Row],[Category]]=1, NRM_CostX[[#This Row],[Code]] &amp; " " &amp; NRM_CostX[[#This Row],[Description]], IF(NRM_CostX[[#This Row],[Category]] = 0, "", OFFSET(NRM_CostX[[#This Row],[Cat2]],-1,0)))</f>
        <v>3.3 Ceiling Finishes</v>
      </c>
      <c r="I370" t="str">
        <f ca="1">IF(NRM_CostX[[#This Row],[Category]]=2, NRM_CostX[[#This Row],[Code]] &amp; " " &amp; NRM_CostX[[#This Row],[Description]], IF(OR(NRM_CostX[[#This Row],[Category]] = 1, NRM_CostX[[#This Row],[Category]] = 0),  "",OFFSET(NRM_CostX[[#This Row],[Cat3]],-1,0)))</f>
        <v>3.3.1 Finishes to ceilings</v>
      </c>
      <c r="J370"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71" spans="1:10" x14ac:dyDescent="0.35">
      <c r="A371" t="s">
        <v>786</v>
      </c>
      <c r="B371" t="s">
        <v>787</v>
      </c>
      <c r="C371">
        <v>7500</v>
      </c>
      <c r="D371">
        <v>7558</v>
      </c>
      <c r="E371" t="str">
        <f t="shared" si="5"/>
        <v>A3.3.1.1</v>
      </c>
      <c r="F371">
        <f>LEN(NRM_CostX[[#This Row],[Code2]])-LEN(SUBSTITUTE(NRM_CostX[[#This Row],[Code2]],".",""))</f>
        <v>3</v>
      </c>
      <c r="G371" t="str">
        <f ca="1">IF(NRM_CostX[[#This Row],[Category]]=0, NRM_CostX[[#This Row],[Code]] &amp; " " &amp; NRM_CostX[[#This Row],[Description]], OFFSET(NRM_CostX[[#This Row],[Cat1]],-1,0))</f>
        <v>3 INTERNAL FINISHES</v>
      </c>
      <c r="H371" t="str">
        <f ca="1">IF(NRM_CostX[[#This Row],[Category]]=1, NRM_CostX[[#This Row],[Code]] &amp; " " &amp; NRM_CostX[[#This Row],[Description]], IF(NRM_CostX[[#This Row],[Category]] = 0, "", OFFSET(NRM_CostX[[#This Row],[Cat2]],-1,0)))</f>
        <v>3.3 Ceiling Finishes</v>
      </c>
      <c r="I371" t="str">
        <f ca="1">IF(NRM_CostX[[#This Row],[Category]]=2, NRM_CostX[[#This Row],[Code]] &amp; " " &amp; NRM_CostX[[#This Row],[Description]], IF(OR(NRM_CostX[[#This Row],[Category]] = 1, NRM_CostX[[#This Row],[Category]] = 0),  "",OFFSET(NRM_CostX[[#This Row],[Cat3]],-1,0)))</f>
        <v>3.3.1 Finishes to ceilings</v>
      </c>
      <c r="J371"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72" spans="1:10" x14ac:dyDescent="0.35">
      <c r="A372" t="s">
        <v>788</v>
      </c>
      <c r="B372" t="s">
        <v>651</v>
      </c>
      <c r="C372">
        <v>1000</v>
      </c>
      <c r="D372">
        <v>950</v>
      </c>
      <c r="E372" t="str">
        <f t="shared" si="5"/>
        <v>A3.3.1.2</v>
      </c>
      <c r="F372">
        <f>LEN(NRM_CostX[[#This Row],[Code2]])-LEN(SUBSTITUTE(NRM_CostX[[#This Row],[Code2]],".",""))</f>
        <v>3</v>
      </c>
      <c r="G372" t="str">
        <f ca="1">IF(NRM_CostX[[#This Row],[Category]]=0, NRM_CostX[[#This Row],[Code]] &amp; " " &amp; NRM_CostX[[#This Row],[Description]], OFFSET(NRM_CostX[[#This Row],[Cat1]],-1,0))</f>
        <v>3 INTERNAL FINISHES</v>
      </c>
      <c r="H372" t="str">
        <f ca="1">IF(NRM_CostX[[#This Row],[Category]]=1, NRM_CostX[[#This Row],[Code]] &amp; " " &amp; NRM_CostX[[#This Row],[Description]], IF(NRM_CostX[[#This Row],[Category]] = 0, "", OFFSET(NRM_CostX[[#This Row],[Cat2]],-1,0)))</f>
        <v>3.3 Ceiling Finishes</v>
      </c>
      <c r="I372" t="str">
        <f ca="1">IF(NRM_CostX[[#This Row],[Category]]=2, NRM_CostX[[#This Row],[Code]] &amp; " " &amp; NRM_CostX[[#This Row],[Description]], IF(OR(NRM_CostX[[#This Row],[Category]] = 1, NRM_CostX[[#This Row],[Category]] = 0),  "",OFFSET(NRM_CostX[[#This Row],[Cat3]],-1,0)))</f>
        <v>3.3.1 Finishes to ceilings</v>
      </c>
      <c r="J372"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3" spans="1:10" x14ac:dyDescent="0.35">
      <c r="A373" t="s">
        <v>788</v>
      </c>
      <c r="B373" t="s">
        <v>651</v>
      </c>
      <c r="C373">
        <v>1000</v>
      </c>
      <c r="D373">
        <v>1052</v>
      </c>
      <c r="E373" t="str">
        <f t="shared" si="5"/>
        <v>A3.3.1.2</v>
      </c>
      <c r="F373">
        <f>LEN(NRM_CostX[[#This Row],[Code2]])-LEN(SUBSTITUTE(NRM_CostX[[#This Row],[Code2]],".",""))</f>
        <v>3</v>
      </c>
      <c r="G373" t="str">
        <f ca="1">IF(NRM_CostX[[#This Row],[Category]]=0, NRM_CostX[[#This Row],[Code]] &amp; " " &amp; NRM_CostX[[#This Row],[Description]], OFFSET(NRM_CostX[[#This Row],[Cat1]],-1,0))</f>
        <v>3 INTERNAL FINISHES</v>
      </c>
      <c r="H373" t="str">
        <f ca="1">IF(NRM_CostX[[#This Row],[Category]]=1, NRM_CostX[[#This Row],[Code]] &amp; " " &amp; NRM_CostX[[#This Row],[Description]], IF(NRM_CostX[[#This Row],[Category]] = 0, "", OFFSET(NRM_CostX[[#This Row],[Cat2]],-1,0)))</f>
        <v>3.3 Ceiling Finishes</v>
      </c>
      <c r="I373" t="str">
        <f ca="1">IF(NRM_CostX[[#This Row],[Category]]=2, NRM_CostX[[#This Row],[Code]] &amp; " " &amp; NRM_CostX[[#This Row],[Description]], IF(OR(NRM_CostX[[#This Row],[Category]] = 1, NRM_CostX[[#This Row],[Category]] = 0),  "",OFFSET(NRM_CostX[[#This Row],[Cat3]],-1,0)))</f>
        <v>3.3.1 Finishes to ceilings</v>
      </c>
      <c r="J373"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4" spans="1:10" x14ac:dyDescent="0.35">
      <c r="A374" t="s">
        <v>788</v>
      </c>
      <c r="B374" t="s">
        <v>651</v>
      </c>
      <c r="C374">
        <v>1200</v>
      </c>
      <c r="D374">
        <v>1303</v>
      </c>
      <c r="E374" t="str">
        <f t="shared" si="5"/>
        <v>A3.3.1.2</v>
      </c>
      <c r="F374">
        <f>LEN(NRM_CostX[[#This Row],[Code2]])-LEN(SUBSTITUTE(NRM_CostX[[#This Row],[Code2]],".",""))</f>
        <v>3</v>
      </c>
      <c r="G374" t="str">
        <f ca="1">IF(NRM_CostX[[#This Row],[Category]]=0, NRM_CostX[[#This Row],[Code]] &amp; " " &amp; NRM_CostX[[#This Row],[Description]], OFFSET(NRM_CostX[[#This Row],[Cat1]],-1,0))</f>
        <v>3 INTERNAL FINISHES</v>
      </c>
      <c r="H374" t="str">
        <f ca="1">IF(NRM_CostX[[#This Row],[Category]]=1, NRM_CostX[[#This Row],[Code]] &amp; " " &amp; NRM_CostX[[#This Row],[Description]], IF(NRM_CostX[[#This Row],[Category]] = 0, "", OFFSET(NRM_CostX[[#This Row],[Cat2]],-1,0)))</f>
        <v>3.3 Ceiling Finishes</v>
      </c>
      <c r="I374" t="str">
        <f ca="1">IF(NRM_CostX[[#This Row],[Category]]=2, NRM_CostX[[#This Row],[Code]] &amp; " " &amp; NRM_CostX[[#This Row],[Description]], IF(OR(NRM_CostX[[#This Row],[Category]] = 1, NRM_CostX[[#This Row],[Category]] = 0),  "",OFFSET(NRM_CostX[[#This Row],[Cat3]],-1,0)))</f>
        <v>3.3.1 Finishes to ceilings</v>
      </c>
      <c r="J374"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5" spans="1:10" x14ac:dyDescent="0.35">
      <c r="A375" t="s">
        <v>788</v>
      </c>
      <c r="B375" t="s">
        <v>651</v>
      </c>
      <c r="C375">
        <v>1500</v>
      </c>
      <c r="D375">
        <v>1543</v>
      </c>
      <c r="E375" t="str">
        <f t="shared" si="5"/>
        <v>A3.3.1.2</v>
      </c>
      <c r="F375">
        <f>LEN(NRM_CostX[[#This Row],[Code2]])-LEN(SUBSTITUTE(NRM_CostX[[#This Row],[Code2]],".",""))</f>
        <v>3</v>
      </c>
      <c r="G375" t="str">
        <f ca="1">IF(NRM_CostX[[#This Row],[Category]]=0, NRM_CostX[[#This Row],[Code]] &amp; " " &amp; NRM_CostX[[#This Row],[Description]], OFFSET(NRM_CostX[[#This Row],[Cat1]],-1,0))</f>
        <v>3 INTERNAL FINISHES</v>
      </c>
      <c r="H375" t="str">
        <f ca="1">IF(NRM_CostX[[#This Row],[Category]]=1, NRM_CostX[[#This Row],[Code]] &amp; " " &amp; NRM_CostX[[#This Row],[Description]], IF(NRM_CostX[[#This Row],[Category]] = 0, "", OFFSET(NRM_CostX[[#This Row],[Cat2]],-1,0)))</f>
        <v>3.3 Ceiling Finishes</v>
      </c>
      <c r="I375" t="str">
        <f ca="1">IF(NRM_CostX[[#This Row],[Category]]=2, NRM_CostX[[#This Row],[Code]] &amp; " " &amp; NRM_CostX[[#This Row],[Description]], IF(OR(NRM_CostX[[#This Row],[Category]] = 1, NRM_CostX[[#This Row],[Category]] = 0),  "",OFFSET(NRM_CostX[[#This Row],[Cat3]],-1,0)))</f>
        <v>3.3.1 Finishes to ceilings</v>
      </c>
      <c r="J375"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6" spans="1:10" x14ac:dyDescent="0.35">
      <c r="A376" t="s">
        <v>788</v>
      </c>
      <c r="B376" t="s">
        <v>651</v>
      </c>
      <c r="C376">
        <v>1200</v>
      </c>
      <c r="D376">
        <v>1246</v>
      </c>
      <c r="E376" t="str">
        <f t="shared" si="5"/>
        <v>A3.3.1.2</v>
      </c>
      <c r="F376">
        <f>LEN(NRM_CostX[[#This Row],[Code2]])-LEN(SUBSTITUTE(NRM_CostX[[#This Row],[Code2]],".",""))</f>
        <v>3</v>
      </c>
      <c r="G376" t="str">
        <f ca="1">IF(NRM_CostX[[#This Row],[Category]]=0, NRM_CostX[[#This Row],[Code]] &amp; " " &amp; NRM_CostX[[#This Row],[Description]], OFFSET(NRM_CostX[[#This Row],[Cat1]],-1,0))</f>
        <v>3 INTERNAL FINISHES</v>
      </c>
      <c r="H376" t="str">
        <f ca="1">IF(NRM_CostX[[#This Row],[Category]]=1, NRM_CostX[[#This Row],[Code]] &amp; " " &amp; NRM_CostX[[#This Row],[Description]], IF(NRM_CostX[[#This Row],[Category]] = 0, "", OFFSET(NRM_CostX[[#This Row],[Cat2]],-1,0)))</f>
        <v>3.3 Ceiling Finishes</v>
      </c>
      <c r="I376" t="str">
        <f ca="1">IF(NRM_CostX[[#This Row],[Category]]=2, NRM_CostX[[#This Row],[Code]] &amp; " " &amp; NRM_CostX[[#This Row],[Description]], IF(OR(NRM_CostX[[#This Row],[Category]] = 1, NRM_CostX[[#This Row],[Category]] = 0),  "",OFFSET(NRM_CostX[[#This Row],[Cat3]],-1,0)))</f>
        <v>3.3.1 Finishes to ceilings</v>
      </c>
      <c r="J376"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7" spans="1:10" x14ac:dyDescent="0.35">
      <c r="A377" t="s">
        <v>789</v>
      </c>
      <c r="B377" t="s">
        <v>790</v>
      </c>
      <c r="D377">
        <v>0</v>
      </c>
      <c r="E377" t="str">
        <f t="shared" si="5"/>
        <v>A3.3.2</v>
      </c>
      <c r="F377">
        <f>LEN(NRM_CostX[[#This Row],[Code2]])-LEN(SUBSTITUTE(NRM_CostX[[#This Row],[Code2]],".",""))</f>
        <v>2</v>
      </c>
      <c r="G377" t="str">
        <f ca="1">IF(NRM_CostX[[#This Row],[Category]]=0, NRM_CostX[[#This Row],[Code]] &amp; " " &amp; NRM_CostX[[#This Row],[Description]], OFFSET(NRM_CostX[[#This Row],[Cat1]],-1,0))</f>
        <v>3 INTERNAL FINISHES</v>
      </c>
      <c r="H377" t="str">
        <f ca="1">IF(NRM_CostX[[#This Row],[Category]]=1, NRM_CostX[[#This Row],[Code]] &amp; " " &amp; NRM_CostX[[#This Row],[Description]], IF(NRM_CostX[[#This Row],[Category]] = 0, "", OFFSET(NRM_CostX[[#This Row],[Cat2]],-1,0)))</f>
        <v>3.3 Ceiling Finishes</v>
      </c>
      <c r="I377" t="str">
        <f ca="1">IF(NRM_CostX[[#This Row],[Category]]=2, NRM_CostX[[#This Row],[Code]] &amp; " " &amp; NRM_CostX[[#This Row],[Description]], IF(OR(NRM_CostX[[#This Row],[Category]] = 1, NRM_CostX[[#This Row],[Category]] = 0),  "",OFFSET(NRM_CostX[[#This Row],[Cat3]],-1,0)))</f>
        <v>3.3.2 False ceilings</v>
      </c>
      <c r="J377" t="str">
        <f ca="1">IF(NRM_CostX[[#This Row],[Category]]=3, NRM_CostX[[#This Row],[Code]] &amp; " " &amp; NRM_CostX[[#This Row],[Description]], IF(OR(NRM_CostX[[#This Row],[Category]] = 1, NRM_CostX[[#This Row],[Category]] = 0,NRM_CostX[[#This Row],[Category]] = 2 ),  "",OFFSET(NRM_CostX[[#This Row],[Cat4]],-1,0)))</f>
        <v/>
      </c>
    </row>
    <row r="378" spans="1:10" x14ac:dyDescent="0.35">
      <c r="A378" t="s">
        <v>791</v>
      </c>
      <c r="B378" t="s">
        <v>792</v>
      </c>
      <c r="D378">
        <v>0</v>
      </c>
      <c r="E378" t="str">
        <f t="shared" si="5"/>
        <v>A3.3.2.1</v>
      </c>
      <c r="F378">
        <f>LEN(NRM_CostX[[#This Row],[Code2]])-LEN(SUBSTITUTE(NRM_CostX[[#This Row],[Code2]],".",""))</f>
        <v>3</v>
      </c>
      <c r="G378" t="str">
        <f ca="1">IF(NRM_CostX[[#This Row],[Category]]=0, NRM_CostX[[#This Row],[Code]] &amp; " " &amp; NRM_CostX[[#This Row],[Description]], OFFSET(NRM_CostX[[#This Row],[Cat1]],-1,0))</f>
        <v>3 INTERNAL FINISHES</v>
      </c>
      <c r="H378" t="str">
        <f ca="1">IF(NRM_CostX[[#This Row],[Category]]=1, NRM_CostX[[#This Row],[Code]] &amp; " " &amp; NRM_CostX[[#This Row],[Description]], IF(NRM_CostX[[#This Row],[Category]] = 0, "", OFFSET(NRM_CostX[[#This Row],[Cat2]],-1,0)))</f>
        <v>3.3 Ceiling Finishes</v>
      </c>
      <c r="I378" t="str">
        <f ca="1">IF(NRM_CostX[[#This Row],[Category]]=2, NRM_CostX[[#This Row],[Code]] &amp; " " &amp; NRM_CostX[[#This Row],[Description]], IF(OR(NRM_CostX[[#This Row],[Category]] = 1, NRM_CostX[[#This Row],[Category]] = 0),  "",OFFSET(NRM_CostX[[#This Row],[Cat3]],-1,0)))</f>
        <v>3.3.2 False ceilings</v>
      </c>
      <c r="J378" t="str">
        <f ca="1">IF(NRM_CostX[[#This Row],[Category]]=3, NRM_CostX[[#This Row],[Code]] &amp; " " &amp; NRM_CostX[[#This Row],[Description]], IF(OR(NRM_CostX[[#This Row],[Category]] = 1, NRM_CostX[[#This Row],[Category]] = 0,NRM_CostX[[#This Row],[Category]] = 2 ),  "",OFFSET(NRM_CostX[[#This Row],[Cat4]],-1,0)))</f>
        <v>3.3.2.1 False ceilings: details to be stated.</v>
      </c>
    </row>
    <row r="379" spans="1:10" x14ac:dyDescent="0.35">
      <c r="A379" t="s">
        <v>793</v>
      </c>
      <c r="B379" t="s">
        <v>651</v>
      </c>
      <c r="D379">
        <v>0</v>
      </c>
      <c r="E379" t="str">
        <f t="shared" si="5"/>
        <v>A3.3.2.2</v>
      </c>
      <c r="F379">
        <f>LEN(NRM_CostX[[#This Row],[Code2]])-LEN(SUBSTITUTE(NRM_CostX[[#This Row],[Code2]],".",""))</f>
        <v>3</v>
      </c>
      <c r="G379" t="str">
        <f ca="1">IF(NRM_CostX[[#This Row],[Category]]=0, NRM_CostX[[#This Row],[Code]] &amp; " " &amp; NRM_CostX[[#This Row],[Description]], OFFSET(NRM_CostX[[#This Row],[Cat1]],-1,0))</f>
        <v>3 INTERNAL FINISHES</v>
      </c>
      <c r="H379" t="str">
        <f ca="1">IF(NRM_CostX[[#This Row],[Category]]=1, NRM_CostX[[#This Row],[Code]] &amp; " " &amp; NRM_CostX[[#This Row],[Description]], IF(NRM_CostX[[#This Row],[Category]] = 0, "", OFFSET(NRM_CostX[[#This Row],[Cat2]],-1,0)))</f>
        <v>3.3 Ceiling Finishes</v>
      </c>
      <c r="I379" t="str">
        <f ca="1">IF(NRM_CostX[[#This Row],[Category]]=2, NRM_CostX[[#This Row],[Code]] &amp; " " &amp; NRM_CostX[[#This Row],[Description]], IF(OR(NRM_CostX[[#This Row],[Category]] = 1, NRM_CostX[[#This Row],[Category]] = 0),  "",OFFSET(NRM_CostX[[#This Row],[Cat3]],-1,0)))</f>
        <v>3.3.2 False ceilings</v>
      </c>
      <c r="J379" t="str">
        <f ca="1">IF(NRM_CostX[[#This Row],[Category]]=3, NRM_CostX[[#This Row],[Code]] &amp; " " &amp; NRM_CostX[[#This Row],[Description]], IF(OR(NRM_CostX[[#This Row],[Category]] = 1, NRM_CostX[[#This Row],[Category]] = 0,NRM_CostX[[#This Row],[Category]] = 2 ),  "",OFFSET(NRM_CostX[[#This Row],[Cat4]],-1,0)))</f>
        <v>3.3.2.2 Cornices, covings and the like: details to be stated.</v>
      </c>
    </row>
    <row r="380" spans="1:10" x14ac:dyDescent="0.35">
      <c r="A380" t="s">
        <v>794</v>
      </c>
      <c r="B380" t="s">
        <v>3384</v>
      </c>
      <c r="D380">
        <v>0</v>
      </c>
      <c r="E380" t="str">
        <f t="shared" si="5"/>
        <v>A3.3.2.3</v>
      </c>
      <c r="F380">
        <f>LEN(NRM_CostX[[#This Row],[Code2]])-LEN(SUBSTITUTE(NRM_CostX[[#This Row],[Code2]],".",""))</f>
        <v>3</v>
      </c>
      <c r="G380" t="str">
        <f ca="1">IF(NRM_CostX[[#This Row],[Category]]=0, NRM_CostX[[#This Row],[Code]] &amp; " " &amp; NRM_CostX[[#This Row],[Description]], OFFSET(NRM_CostX[[#This Row],[Cat1]],-1,0))</f>
        <v>3 INTERNAL FINISHES</v>
      </c>
      <c r="H380" t="str">
        <f ca="1">IF(NRM_CostX[[#This Row],[Category]]=1, NRM_CostX[[#This Row],[Code]] &amp; " " &amp; NRM_CostX[[#This Row],[Description]], IF(NRM_CostX[[#This Row],[Category]] = 0, "", OFFSET(NRM_CostX[[#This Row],[Cat2]],-1,0)))</f>
        <v>3.3 Ceiling Finishes</v>
      </c>
      <c r="I380" t="str">
        <f ca="1">IF(NRM_CostX[[#This Row],[Category]]=2, NRM_CostX[[#This Row],[Code]] &amp; " " &amp; NRM_CostX[[#This Row],[Description]], IF(OR(NRM_CostX[[#This Row],[Category]] = 1, NRM_CostX[[#This Row],[Category]] = 0),  "",OFFSET(NRM_CostX[[#This Row],[Cat3]],-1,0)))</f>
        <v>3.3.2 False ceilings</v>
      </c>
      <c r="J380" t="str">
        <f ca="1">IF(NRM_CostX[[#This Row],[Category]]=3, NRM_CostX[[#This Row],[Code]] &amp; " " &amp; NRM_CostX[[#This Row],[Description]], IF(OR(NRM_CostX[[#This Row],[Category]] = 1, NRM_CostX[[#This Row],[Category]] = 0,NRM_CostX[[#This Row],[Category]] = 2 ),  "",OFFSET(NRM_CostX[[#This Row],[Cat4]],-1,0)))</f>
        <v>3.3.2.3 JHLess hatches and the like: details to be stated.</v>
      </c>
    </row>
    <row r="381" spans="1:10" x14ac:dyDescent="0.35">
      <c r="A381" t="s">
        <v>795</v>
      </c>
      <c r="B381" t="s">
        <v>796</v>
      </c>
      <c r="D381">
        <v>0</v>
      </c>
      <c r="E381" t="str">
        <f t="shared" si="5"/>
        <v>A3.3.3</v>
      </c>
      <c r="F381">
        <f>LEN(NRM_CostX[[#This Row],[Code2]])-LEN(SUBSTITUTE(NRM_CostX[[#This Row],[Code2]],".",""))</f>
        <v>2</v>
      </c>
      <c r="G381" t="str">
        <f ca="1">IF(NRM_CostX[[#This Row],[Category]]=0, NRM_CostX[[#This Row],[Code]] &amp; " " &amp; NRM_CostX[[#This Row],[Description]], OFFSET(NRM_CostX[[#This Row],[Cat1]],-1,0))</f>
        <v>3 INTERNAL FINISHES</v>
      </c>
      <c r="H381" t="str">
        <f ca="1">IF(NRM_CostX[[#This Row],[Category]]=1, NRM_CostX[[#This Row],[Code]] &amp; " " &amp; NRM_CostX[[#This Row],[Description]], IF(NRM_CostX[[#This Row],[Category]] = 0, "", OFFSET(NRM_CostX[[#This Row],[Cat2]],-1,0)))</f>
        <v>3.3 Ceiling Finishes</v>
      </c>
      <c r="I381" t="str">
        <f ca="1">IF(NRM_CostX[[#This Row],[Category]]=2, NRM_CostX[[#This Row],[Code]] &amp; " " &amp; NRM_CostX[[#This Row],[Description]], IF(OR(NRM_CostX[[#This Row],[Category]] = 1, NRM_CostX[[#This Row],[Category]] = 0),  "",OFFSET(NRM_CostX[[#This Row],[Cat3]],-1,0)))</f>
        <v>3.3.3 Demountable suspended ceilings</v>
      </c>
      <c r="J381" t="str">
        <f ca="1">IF(NRM_CostX[[#This Row],[Category]]=3, NRM_CostX[[#This Row],[Code]] &amp; " " &amp; NRM_CostX[[#This Row],[Description]], IF(OR(NRM_CostX[[#This Row],[Category]] = 1, NRM_CostX[[#This Row],[Category]] = 0,NRM_CostX[[#This Row],[Category]] = 2 ),  "",OFFSET(NRM_CostX[[#This Row],[Cat4]],-1,0)))</f>
        <v/>
      </c>
    </row>
    <row r="382" spans="1:10" x14ac:dyDescent="0.35">
      <c r="A382" t="s">
        <v>797</v>
      </c>
      <c r="B382" t="s">
        <v>798</v>
      </c>
      <c r="D382">
        <v>0</v>
      </c>
      <c r="E382" t="str">
        <f t="shared" si="5"/>
        <v>A3.3.3.1</v>
      </c>
      <c r="F382">
        <f>LEN(NRM_CostX[[#This Row],[Code2]])-LEN(SUBSTITUTE(NRM_CostX[[#This Row],[Code2]],".",""))</f>
        <v>3</v>
      </c>
      <c r="G382" t="str">
        <f ca="1">IF(NRM_CostX[[#This Row],[Category]]=0, NRM_CostX[[#This Row],[Code]] &amp; " " &amp; NRM_CostX[[#This Row],[Description]], OFFSET(NRM_CostX[[#This Row],[Cat1]],-1,0))</f>
        <v>3 INTERNAL FINISHES</v>
      </c>
      <c r="H382" t="str">
        <f ca="1">IF(NRM_CostX[[#This Row],[Category]]=1, NRM_CostX[[#This Row],[Code]] &amp; " " &amp; NRM_CostX[[#This Row],[Description]], IF(NRM_CostX[[#This Row],[Category]] = 0, "", OFFSET(NRM_CostX[[#This Row],[Cat2]],-1,0)))</f>
        <v>3.3 Ceiling Finishes</v>
      </c>
      <c r="I382" t="str">
        <f ca="1">IF(NRM_CostX[[#This Row],[Category]]=2, NRM_CostX[[#This Row],[Code]] &amp; " " &amp; NRM_CostX[[#This Row],[Description]], IF(OR(NRM_CostX[[#This Row],[Category]] = 1, NRM_CostX[[#This Row],[Category]] = 0),  "",OFFSET(NRM_CostX[[#This Row],[Cat3]],-1,0)))</f>
        <v>3.3.3 Demountable suspended ceilings</v>
      </c>
      <c r="J382" t="str">
        <f ca="1">IF(NRM_CostX[[#This Row],[Category]]=3, NRM_CostX[[#This Row],[Code]] &amp; " " &amp; NRM_CostX[[#This Row],[Description]], IF(OR(NRM_CostX[[#This Row],[Category]] = 1, NRM_CostX[[#This Row],[Category]] = 0,NRM_CostX[[#This Row],[Category]] = 2 ),  "",OFFSET(NRM_CostX[[#This Row],[Cat4]],-1,0)))</f>
        <v>3.3.3.1 Demountable suspended ceilings: details to be stated.</v>
      </c>
    </row>
    <row r="383" spans="1:10" x14ac:dyDescent="0.35">
      <c r="A383" t="s">
        <v>799</v>
      </c>
      <c r="B383" t="s">
        <v>653</v>
      </c>
      <c r="D383">
        <v>0</v>
      </c>
      <c r="E383" t="str">
        <f t="shared" si="5"/>
        <v>A3.3.3.2</v>
      </c>
      <c r="F383">
        <f>LEN(NRM_CostX[[#This Row],[Code2]])-LEN(SUBSTITUTE(NRM_CostX[[#This Row],[Code2]],".",""))</f>
        <v>3</v>
      </c>
      <c r="G383" t="str">
        <f ca="1">IF(NRM_CostX[[#This Row],[Category]]=0, NRM_CostX[[#This Row],[Code]] &amp; " " &amp; NRM_CostX[[#This Row],[Description]], OFFSET(NRM_CostX[[#This Row],[Cat1]],-1,0))</f>
        <v>3 INTERNAL FINISHES</v>
      </c>
      <c r="H383" t="str">
        <f ca="1">IF(NRM_CostX[[#This Row],[Category]]=1, NRM_CostX[[#This Row],[Code]] &amp; " " &amp; NRM_CostX[[#This Row],[Description]], IF(NRM_CostX[[#This Row],[Category]] = 0, "", OFFSET(NRM_CostX[[#This Row],[Cat2]],-1,0)))</f>
        <v>3.3 Ceiling Finishes</v>
      </c>
      <c r="I383" t="str">
        <f ca="1">IF(NRM_CostX[[#This Row],[Category]]=2, NRM_CostX[[#This Row],[Code]] &amp; " " &amp; NRM_CostX[[#This Row],[Description]], IF(OR(NRM_CostX[[#This Row],[Category]] = 1, NRM_CostX[[#This Row],[Category]] = 0),  "",OFFSET(NRM_CostX[[#This Row],[Cat3]],-1,0)))</f>
        <v>3.3.3 Demountable suspended ceilings</v>
      </c>
      <c r="J383" t="str">
        <f ca="1">IF(NRM_CostX[[#This Row],[Category]]=3, NRM_CostX[[#This Row],[Code]] &amp; " " &amp; NRM_CostX[[#This Row],[Description]], IF(OR(NRM_CostX[[#This Row],[Category]] = 1, NRM_CostX[[#This Row],[Category]] = 0,NRM_CostX[[#This Row],[Category]] = 2 ),  "",OFFSET(NRM_CostX[[#This Row],[Cat4]],-1,0)))</f>
        <v>3.3.3.2 Shadow gaps and the like: details to be stated.</v>
      </c>
    </row>
    <row r="384" spans="1:10" x14ac:dyDescent="0.35">
      <c r="A384" t="s">
        <v>800</v>
      </c>
      <c r="B384" t="s">
        <v>3384</v>
      </c>
      <c r="D384">
        <v>0</v>
      </c>
      <c r="E384" t="str">
        <f t="shared" si="5"/>
        <v>A3.3.3.3</v>
      </c>
      <c r="F384">
        <f>LEN(NRM_CostX[[#This Row],[Code2]])-LEN(SUBSTITUTE(NRM_CostX[[#This Row],[Code2]],".",""))</f>
        <v>3</v>
      </c>
      <c r="G384" t="str">
        <f ca="1">IF(NRM_CostX[[#This Row],[Category]]=0, NRM_CostX[[#This Row],[Code]] &amp; " " &amp; NRM_CostX[[#This Row],[Description]], OFFSET(NRM_CostX[[#This Row],[Cat1]],-1,0))</f>
        <v>3 INTERNAL FINISHES</v>
      </c>
      <c r="H384" t="str">
        <f ca="1">IF(NRM_CostX[[#This Row],[Category]]=1, NRM_CostX[[#This Row],[Code]] &amp; " " &amp; NRM_CostX[[#This Row],[Description]], IF(NRM_CostX[[#This Row],[Category]] = 0, "", OFFSET(NRM_CostX[[#This Row],[Cat2]],-1,0)))</f>
        <v>3.3 Ceiling Finishes</v>
      </c>
      <c r="I384" t="str">
        <f ca="1">IF(NRM_CostX[[#This Row],[Category]]=2, NRM_CostX[[#This Row],[Code]] &amp; " " &amp; NRM_CostX[[#This Row],[Description]], IF(OR(NRM_CostX[[#This Row],[Category]] = 1, NRM_CostX[[#This Row],[Category]] = 0),  "",OFFSET(NRM_CostX[[#This Row],[Cat3]],-1,0)))</f>
        <v>3.3.3 Demountable suspended ceilings</v>
      </c>
      <c r="J384" t="str">
        <f ca="1">IF(NRM_CostX[[#This Row],[Category]]=3, NRM_CostX[[#This Row],[Code]] &amp; " " &amp; NRM_CostX[[#This Row],[Description]], IF(OR(NRM_CostX[[#This Row],[Category]] = 1, NRM_CostX[[#This Row],[Category]] = 0,NRM_CostX[[#This Row],[Category]] = 2 ),  "",OFFSET(NRM_CostX[[#This Row],[Cat4]],-1,0)))</f>
        <v>3.3.3.3 JHLess hatches and the like: details to be stated.</v>
      </c>
    </row>
    <row r="385" spans="1:10" x14ac:dyDescent="0.35">
      <c r="A385" t="s">
        <v>801</v>
      </c>
      <c r="B385" t="s">
        <v>802</v>
      </c>
      <c r="D385">
        <v>0</v>
      </c>
      <c r="E385" t="str">
        <f t="shared" si="5"/>
        <v>A4</v>
      </c>
      <c r="F385">
        <f>LEN(NRM_CostX[[#This Row],[Code2]])-LEN(SUBSTITUTE(NRM_CostX[[#This Row],[Code2]],".",""))</f>
        <v>0</v>
      </c>
      <c r="G385" t="str">
        <f ca="1">IF(NRM_CostX[[#This Row],[Category]]=0, NRM_CostX[[#This Row],[Code]] &amp; " " &amp; NRM_CostX[[#This Row],[Description]], OFFSET(NRM_CostX[[#This Row],[Cat1]],-1,0))</f>
        <v>4 FITTINGS, FURNISHINGS AND EQUIPMENT</v>
      </c>
      <c r="H385" t="str">
        <f ca="1">IF(NRM_CostX[[#This Row],[Category]]=1, NRM_CostX[[#This Row],[Code]] &amp; " " &amp; NRM_CostX[[#This Row],[Description]], IF(NRM_CostX[[#This Row],[Category]] = 0, "", OFFSET(NRM_CostX[[#This Row],[Cat2]],-1,0)))</f>
        <v/>
      </c>
      <c r="I385" t="str">
        <f ca="1">IF(NRM_CostX[[#This Row],[Category]]=2, NRM_CostX[[#This Row],[Code]] &amp; " " &amp; NRM_CostX[[#This Row],[Description]], IF(OR(NRM_CostX[[#This Row],[Category]] = 1, NRM_CostX[[#This Row],[Category]] = 0),  "",OFFSET(NRM_CostX[[#This Row],[Cat3]],-1,0)))</f>
        <v/>
      </c>
      <c r="J385" t="str">
        <f ca="1">IF(NRM_CostX[[#This Row],[Category]]=3, NRM_CostX[[#This Row],[Code]] &amp; " " &amp; NRM_CostX[[#This Row],[Description]], IF(OR(NRM_CostX[[#This Row],[Category]] = 1, NRM_CostX[[#This Row],[Category]] = 0,NRM_CostX[[#This Row],[Category]] = 2 ),  "",OFFSET(NRM_CostX[[#This Row],[Cat4]],-1,0)))</f>
        <v/>
      </c>
    </row>
    <row r="386" spans="1:10" x14ac:dyDescent="0.35">
      <c r="A386" t="s">
        <v>803</v>
      </c>
      <c r="B386" t="s">
        <v>804</v>
      </c>
      <c r="D386">
        <v>0</v>
      </c>
      <c r="E386" t="str">
        <f t="shared" si="5"/>
        <v>A4.1.1</v>
      </c>
      <c r="F386">
        <f>LEN(NRM_CostX[[#This Row],[Code2]])-LEN(SUBSTITUTE(NRM_CostX[[#This Row],[Code2]],".",""))</f>
        <v>2</v>
      </c>
      <c r="G386" t="str">
        <f ca="1">IF(NRM_CostX[[#This Row],[Category]]=0, NRM_CostX[[#This Row],[Code]] &amp; " " &amp; NRM_CostX[[#This Row],[Description]], OFFSET(NRM_CostX[[#This Row],[Cat1]],-1,0))</f>
        <v>4 FITTINGS, FURNISHINGS AND EQUIPMENT</v>
      </c>
      <c r="H386" t="str">
        <f ca="1">IF(NRM_CostX[[#This Row],[Category]]=1, NRM_CostX[[#This Row],[Code]] &amp; " " &amp; NRM_CostX[[#This Row],[Description]], IF(NRM_CostX[[#This Row],[Category]] = 0, "", OFFSET(NRM_CostX[[#This Row],[Cat2]],-1,0)))</f>
        <v/>
      </c>
      <c r="I386" t="str">
        <f ca="1">IF(NRM_CostX[[#This Row],[Category]]=2, NRM_CostX[[#This Row],[Code]] &amp; " " &amp; NRM_CostX[[#This Row],[Description]], IF(OR(NRM_CostX[[#This Row],[Category]] = 1, NRM_CostX[[#This Row],[Category]] = 0),  "",OFFSET(NRM_CostX[[#This Row],[Cat3]],-1,0)))</f>
        <v>4.1.1 General fittings, furnishings and equipment</v>
      </c>
      <c r="J386" t="str">
        <f ca="1">IF(NRM_CostX[[#This Row],[Category]]=3, NRM_CostX[[#This Row],[Code]] &amp; " " &amp; NRM_CostX[[#This Row],[Description]], IF(OR(NRM_CostX[[#This Row],[Category]] = 1, NRM_CostX[[#This Row],[Category]] = 0,NRM_CostX[[#This Row],[Category]] = 2 ),  "",OFFSET(NRM_CostX[[#This Row],[Cat4]],-1,0)))</f>
        <v/>
      </c>
    </row>
    <row r="387" spans="1:10" x14ac:dyDescent="0.35">
      <c r="A387" t="s">
        <v>805</v>
      </c>
      <c r="B387" t="s">
        <v>806</v>
      </c>
      <c r="C387">
        <v>2000</v>
      </c>
      <c r="D387">
        <v>1922</v>
      </c>
      <c r="E387" t="str">
        <f t="shared" ref="E387:E450" si="6">REPLACE(A387,1,0,"A")</f>
        <v>A4.1.1.1</v>
      </c>
      <c r="F387">
        <f>LEN(NRM_CostX[[#This Row],[Code2]])-LEN(SUBSTITUTE(NRM_CostX[[#This Row],[Code2]],".",""))</f>
        <v>3</v>
      </c>
      <c r="G387" t="str">
        <f ca="1">IF(NRM_CostX[[#This Row],[Category]]=0, NRM_CostX[[#This Row],[Code]] &amp; " " &amp; NRM_CostX[[#This Row],[Description]], OFFSET(NRM_CostX[[#This Row],[Cat1]],-1,0))</f>
        <v>4 FITTINGS, FURNISHINGS AND EQUIPMENT</v>
      </c>
      <c r="H387" t="str">
        <f ca="1">IF(NRM_CostX[[#This Row],[Category]]=1, NRM_CostX[[#This Row],[Code]] &amp; " " &amp; NRM_CostX[[#This Row],[Description]], IF(NRM_CostX[[#This Row],[Category]] = 0, "", OFFSET(NRM_CostX[[#This Row],[Cat2]],-1,0)))</f>
        <v/>
      </c>
      <c r="I387" t="str">
        <f ca="1">IF(NRM_CostX[[#This Row],[Category]]=2, NRM_CostX[[#This Row],[Code]] &amp; " " &amp; NRM_CostX[[#This Row],[Description]], IF(OR(NRM_CostX[[#This Row],[Category]] = 1, NRM_CostX[[#This Row],[Category]] = 0),  "",OFFSET(NRM_CostX[[#This Row],[Cat3]],-1,0)))</f>
        <v>4.1.1 General fittings, furnishings and equipment</v>
      </c>
      <c r="J387" t="str">
        <f ca="1">IF(NRM_CostX[[#This Row],[Category]]=3, NRM_CostX[[#This Row],[Code]] &amp; " " &amp; NRM_CostX[[#This Row],[Description]], IF(OR(NRM_CostX[[#This Row],[Category]] = 1, NRM_CostX[[#This Row],[Category]] = 0,NRM_CostX[[#This Row],[Category]] = 2 ),  "",OFFSET(NRM_CostX[[#This Row],[Cat4]],-1,0)))</f>
        <v>4.1.1.1 Fittings: details to be stated.</v>
      </c>
    </row>
    <row r="388" spans="1:10" x14ac:dyDescent="0.35">
      <c r="A388" t="s">
        <v>805</v>
      </c>
      <c r="B388" t="s">
        <v>806</v>
      </c>
      <c r="C388">
        <v>2000</v>
      </c>
      <c r="D388">
        <v>1894</v>
      </c>
      <c r="E388" t="str">
        <f t="shared" si="6"/>
        <v>A4.1.1.1</v>
      </c>
      <c r="F388">
        <f>LEN(NRM_CostX[[#This Row],[Code2]])-LEN(SUBSTITUTE(NRM_CostX[[#This Row],[Code2]],".",""))</f>
        <v>3</v>
      </c>
      <c r="G388" t="str">
        <f ca="1">IF(NRM_CostX[[#This Row],[Category]]=0, NRM_CostX[[#This Row],[Code]] &amp; " " &amp; NRM_CostX[[#This Row],[Description]], OFFSET(NRM_CostX[[#This Row],[Cat1]],-1,0))</f>
        <v>4 FITTINGS, FURNISHINGS AND EQUIPMENT</v>
      </c>
      <c r="H388" t="str">
        <f ca="1">IF(NRM_CostX[[#This Row],[Category]]=1, NRM_CostX[[#This Row],[Code]] &amp; " " &amp; NRM_CostX[[#This Row],[Description]], IF(NRM_CostX[[#This Row],[Category]] = 0, "", OFFSET(NRM_CostX[[#This Row],[Cat2]],-1,0)))</f>
        <v/>
      </c>
      <c r="I388" t="str">
        <f ca="1">IF(NRM_CostX[[#This Row],[Category]]=2, NRM_CostX[[#This Row],[Code]] &amp; " " &amp; NRM_CostX[[#This Row],[Description]], IF(OR(NRM_CostX[[#This Row],[Category]] = 1, NRM_CostX[[#This Row],[Category]] = 0),  "",OFFSET(NRM_CostX[[#This Row],[Cat3]],-1,0)))</f>
        <v>4.1.1 General fittings, furnishings and equipment</v>
      </c>
      <c r="J388" t="str">
        <f ca="1">IF(NRM_CostX[[#This Row],[Category]]=3, NRM_CostX[[#This Row],[Code]] &amp; " " &amp; NRM_CostX[[#This Row],[Description]], IF(OR(NRM_CostX[[#This Row],[Category]] = 1, NRM_CostX[[#This Row],[Category]] = 0,NRM_CostX[[#This Row],[Category]] = 2 ),  "",OFFSET(NRM_CostX[[#This Row],[Cat4]],-1,0)))</f>
        <v>4.1.1.1 Fittings: details to be stated.</v>
      </c>
    </row>
    <row r="389" spans="1:10" x14ac:dyDescent="0.35">
      <c r="A389" t="s">
        <v>805</v>
      </c>
      <c r="B389" t="s">
        <v>806</v>
      </c>
      <c r="C389">
        <v>2000</v>
      </c>
      <c r="D389">
        <v>2029</v>
      </c>
      <c r="E389" t="str">
        <f t="shared" si="6"/>
        <v>A4.1.1.1</v>
      </c>
      <c r="F389">
        <f>LEN(NRM_CostX[[#This Row],[Code2]])-LEN(SUBSTITUTE(NRM_CostX[[#This Row],[Code2]],".",""))</f>
        <v>3</v>
      </c>
      <c r="G389" t="str">
        <f ca="1">IF(NRM_CostX[[#This Row],[Category]]=0, NRM_CostX[[#This Row],[Code]] &amp; " " &amp; NRM_CostX[[#This Row],[Description]], OFFSET(NRM_CostX[[#This Row],[Cat1]],-1,0))</f>
        <v>4 FITTINGS, FURNISHINGS AND EQUIPMENT</v>
      </c>
      <c r="H389" t="str">
        <f ca="1">IF(NRM_CostX[[#This Row],[Category]]=1, NRM_CostX[[#This Row],[Code]] &amp; " " &amp; NRM_CostX[[#This Row],[Description]], IF(NRM_CostX[[#This Row],[Category]] = 0, "", OFFSET(NRM_CostX[[#This Row],[Cat2]],-1,0)))</f>
        <v/>
      </c>
      <c r="I389" t="str">
        <f ca="1">IF(NRM_CostX[[#This Row],[Category]]=2, NRM_CostX[[#This Row],[Code]] &amp; " " &amp; NRM_CostX[[#This Row],[Description]], IF(OR(NRM_CostX[[#This Row],[Category]] = 1, NRM_CostX[[#This Row],[Category]] = 0),  "",OFFSET(NRM_CostX[[#This Row],[Cat3]],-1,0)))</f>
        <v>4.1.1 General fittings, furnishings and equipment</v>
      </c>
      <c r="J389" t="str">
        <f ca="1">IF(NRM_CostX[[#This Row],[Category]]=3, NRM_CostX[[#This Row],[Code]] &amp; " " &amp; NRM_CostX[[#This Row],[Description]], IF(OR(NRM_CostX[[#This Row],[Category]] = 1, NRM_CostX[[#This Row],[Category]] = 0,NRM_CostX[[#This Row],[Category]] = 2 ),  "",OFFSET(NRM_CostX[[#This Row],[Cat4]],-1,0)))</f>
        <v>4.1.1.1 Fittings: details to be stated.</v>
      </c>
    </row>
    <row r="390" spans="1:10" x14ac:dyDescent="0.35">
      <c r="A390" t="s">
        <v>805</v>
      </c>
      <c r="B390" t="s">
        <v>806</v>
      </c>
      <c r="C390">
        <v>2000</v>
      </c>
      <c r="D390">
        <v>1828</v>
      </c>
      <c r="E390" t="str">
        <f t="shared" si="6"/>
        <v>A4.1.1.1</v>
      </c>
      <c r="F390">
        <f>LEN(NRM_CostX[[#This Row],[Code2]])-LEN(SUBSTITUTE(NRM_CostX[[#This Row],[Code2]],".",""))</f>
        <v>3</v>
      </c>
      <c r="G390" t="str">
        <f ca="1">IF(NRM_CostX[[#This Row],[Category]]=0, NRM_CostX[[#This Row],[Code]] &amp; " " &amp; NRM_CostX[[#This Row],[Description]], OFFSET(NRM_CostX[[#This Row],[Cat1]],-1,0))</f>
        <v>4 FITTINGS, FURNISHINGS AND EQUIPMENT</v>
      </c>
      <c r="H390" t="str">
        <f ca="1">IF(NRM_CostX[[#This Row],[Category]]=1, NRM_CostX[[#This Row],[Code]] &amp; " " &amp; NRM_CostX[[#This Row],[Description]], IF(NRM_CostX[[#This Row],[Category]] = 0, "", OFFSET(NRM_CostX[[#This Row],[Cat2]],-1,0)))</f>
        <v/>
      </c>
      <c r="I390" t="str">
        <f ca="1">IF(NRM_CostX[[#This Row],[Category]]=2, NRM_CostX[[#This Row],[Code]] &amp; " " &amp; NRM_CostX[[#This Row],[Description]], IF(OR(NRM_CostX[[#This Row],[Category]] = 1, NRM_CostX[[#This Row],[Category]] = 0),  "",OFFSET(NRM_CostX[[#This Row],[Cat3]],-1,0)))</f>
        <v>4.1.1 General fittings, furnishings and equipment</v>
      </c>
      <c r="J390" t="str">
        <f ca="1">IF(NRM_CostX[[#This Row],[Category]]=3, NRM_CostX[[#This Row],[Code]] &amp; " " &amp; NRM_CostX[[#This Row],[Description]], IF(OR(NRM_CostX[[#This Row],[Category]] = 1, NRM_CostX[[#This Row],[Category]] = 0,NRM_CostX[[#This Row],[Category]] = 2 ),  "",OFFSET(NRM_CostX[[#This Row],[Cat4]],-1,0)))</f>
        <v>4.1.1.1 Fittings: details to be stated.</v>
      </c>
    </row>
    <row r="391" spans="1:10" x14ac:dyDescent="0.35">
      <c r="A391" t="s">
        <v>805</v>
      </c>
      <c r="B391" t="s">
        <v>806</v>
      </c>
      <c r="C391">
        <v>2000</v>
      </c>
      <c r="D391">
        <v>2162</v>
      </c>
      <c r="E391" t="str">
        <f t="shared" si="6"/>
        <v>A4.1.1.1</v>
      </c>
      <c r="F391">
        <f>LEN(NRM_CostX[[#This Row],[Code2]])-LEN(SUBSTITUTE(NRM_CostX[[#This Row],[Code2]],".",""))</f>
        <v>3</v>
      </c>
      <c r="G391" t="str">
        <f ca="1">IF(NRM_CostX[[#This Row],[Category]]=0, NRM_CostX[[#This Row],[Code]] &amp; " " &amp; NRM_CostX[[#This Row],[Description]], OFFSET(NRM_CostX[[#This Row],[Cat1]],-1,0))</f>
        <v>4 FITTINGS, FURNISHINGS AND EQUIPMENT</v>
      </c>
      <c r="H391" t="str">
        <f ca="1">IF(NRM_CostX[[#This Row],[Category]]=1, NRM_CostX[[#This Row],[Code]] &amp; " " &amp; NRM_CostX[[#This Row],[Description]], IF(NRM_CostX[[#This Row],[Category]] = 0, "", OFFSET(NRM_CostX[[#This Row],[Cat2]],-1,0)))</f>
        <v/>
      </c>
      <c r="I391" t="str">
        <f ca="1">IF(NRM_CostX[[#This Row],[Category]]=2, NRM_CostX[[#This Row],[Code]] &amp; " " &amp; NRM_CostX[[#This Row],[Description]], IF(OR(NRM_CostX[[#This Row],[Category]] = 1, NRM_CostX[[#This Row],[Category]] = 0),  "",OFFSET(NRM_CostX[[#This Row],[Cat3]],-1,0)))</f>
        <v>4.1.1 General fittings, furnishings and equipment</v>
      </c>
      <c r="J391" t="str">
        <f ca="1">IF(NRM_CostX[[#This Row],[Category]]=3, NRM_CostX[[#This Row],[Code]] &amp; " " &amp; NRM_CostX[[#This Row],[Description]], IF(OR(NRM_CostX[[#This Row],[Category]] = 1, NRM_CostX[[#This Row],[Category]] = 0,NRM_CostX[[#This Row],[Category]] = 2 ),  "",OFFSET(NRM_CostX[[#This Row],[Cat4]],-1,0)))</f>
        <v>4.1.1.1 Fittings: details to be stated.</v>
      </c>
    </row>
    <row r="392" spans="1:10" x14ac:dyDescent="0.35">
      <c r="A392" t="s">
        <v>807</v>
      </c>
      <c r="B392" t="s">
        <v>808</v>
      </c>
      <c r="D392">
        <v>0</v>
      </c>
      <c r="E392" t="str">
        <f t="shared" si="6"/>
        <v>A4.1.1.2</v>
      </c>
      <c r="F392">
        <f>LEN(NRM_CostX[[#This Row],[Code2]])-LEN(SUBSTITUTE(NRM_CostX[[#This Row],[Code2]],".",""))</f>
        <v>3</v>
      </c>
      <c r="G392" t="str">
        <f ca="1">IF(NRM_CostX[[#This Row],[Category]]=0, NRM_CostX[[#This Row],[Code]] &amp; " " &amp; NRM_CostX[[#This Row],[Description]], OFFSET(NRM_CostX[[#This Row],[Cat1]],-1,0))</f>
        <v>4 FITTINGS, FURNISHINGS AND EQUIPMENT</v>
      </c>
      <c r="H392" t="str">
        <f ca="1">IF(NRM_CostX[[#This Row],[Category]]=1, NRM_CostX[[#This Row],[Code]] &amp; " " &amp; NRM_CostX[[#This Row],[Description]], IF(NRM_CostX[[#This Row],[Category]] = 0, "", OFFSET(NRM_CostX[[#This Row],[Cat2]],-1,0)))</f>
        <v/>
      </c>
      <c r="I392" t="str">
        <f ca="1">IF(NRM_CostX[[#This Row],[Category]]=2, NRM_CostX[[#This Row],[Code]] &amp; " " &amp; NRM_CostX[[#This Row],[Description]], IF(OR(NRM_CostX[[#This Row],[Category]] = 1, NRM_CostX[[#This Row],[Category]] = 0),  "",OFFSET(NRM_CostX[[#This Row],[Cat3]],-1,0)))</f>
        <v>4.1.1 General fittings, furnishings and equipment</v>
      </c>
      <c r="J392" t="str">
        <f ca="1">IF(NRM_CostX[[#This Row],[Category]]=3, NRM_CostX[[#This Row],[Code]] &amp; " " &amp; NRM_CostX[[#This Row],[Description]], IF(OR(NRM_CostX[[#This Row],[Category]] = 1, NRM_CostX[[#This Row],[Category]] = 0,NRM_CostX[[#This Row],[Category]] = 2 ),  "",OFFSET(NRM_CostX[[#This Row],[Cat4]],-1,0)))</f>
        <v>4.1.1.2 Furnishings: details to be stated.</v>
      </c>
    </row>
    <row r="393" spans="1:10" x14ac:dyDescent="0.35">
      <c r="A393" t="s">
        <v>809</v>
      </c>
      <c r="B393" t="s">
        <v>810</v>
      </c>
      <c r="D393">
        <v>0</v>
      </c>
      <c r="E393" t="str">
        <f t="shared" si="6"/>
        <v>A4.1.1.3</v>
      </c>
      <c r="F393">
        <f>LEN(NRM_CostX[[#This Row],[Code2]])-LEN(SUBSTITUTE(NRM_CostX[[#This Row],[Code2]],".",""))</f>
        <v>3</v>
      </c>
      <c r="G393" t="str">
        <f ca="1">IF(NRM_CostX[[#This Row],[Category]]=0, NRM_CostX[[#This Row],[Code]] &amp; " " &amp; NRM_CostX[[#This Row],[Description]], OFFSET(NRM_CostX[[#This Row],[Cat1]],-1,0))</f>
        <v>4 FITTINGS, FURNISHINGS AND EQUIPMENT</v>
      </c>
      <c r="H393" t="str">
        <f ca="1">IF(NRM_CostX[[#This Row],[Category]]=1, NRM_CostX[[#This Row],[Code]] &amp; " " &amp; NRM_CostX[[#This Row],[Description]], IF(NRM_CostX[[#This Row],[Category]] = 0, "", OFFSET(NRM_CostX[[#This Row],[Cat2]],-1,0)))</f>
        <v/>
      </c>
      <c r="I393" t="str">
        <f ca="1">IF(NRM_CostX[[#This Row],[Category]]=2, NRM_CostX[[#This Row],[Code]] &amp; " " &amp; NRM_CostX[[#This Row],[Description]], IF(OR(NRM_CostX[[#This Row],[Category]] = 1, NRM_CostX[[#This Row],[Category]] = 0),  "",OFFSET(NRM_CostX[[#This Row],[Cat3]],-1,0)))</f>
        <v>4.1.1 General fittings, furnishings and equipment</v>
      </c>
      <c r="J393" t="str">
        <f ca="1">IF(NRM_CostX[[#This Row],[Category]]=3, NRM_CostX[[#This Row],[Code]] &amp; " " &amp; NRM_CostX[[#This Row],[Description]], IF(OR(NRM_CostX[[#This Row],[Category]] = 1, NRM_CostX[[#This Row],[Category]] = 0,NRM_CostX[[#This Row],[Category]] = 2 ),  "",OFFSET(NRM_CostX[[#This Row],[Cat4]],-1,0)))</f>
        <v>4.1.1.3 Equipment: details to be stated.</v>
      </c>
    </row>
    <row r="394" spans="1:10" x14ac:dyDescent="0.35">
      <c r="A394" t="s">
        <v>811</v>
      </c>
      <c r="B394" t="s">
        <v>812</v>
      </c>
      <c r="D394">
        <v>0</v>
      </c>
      <c r="E394" t="str">
        <f t="shared" si="6"/>
        <v>A4.1.2</v>
      </c>
      <c r="F394">
        <f>LEN(NRM_CostX[[#This Row],[Code2]])-LEN(SUBSTITUTE(NRM_CostX[[#This Row],[Code2]],".",""))</f>
        <v>2</v>
      </c>
      <c r="G394" t="str">
        <f ca="1">IF(NRM_CostX[[#This Row],[Category]]=0, NRM_CostX[[#This Row],[Code]] &amp; " " &amp; NRM_CostX[[#This Row],[Description]], OFFSET(NRM_CostX[[#This Row],[Cat1]],-1,0))</f>
        <v>4 FITTINGS, FURNISHINGS AND EQUIPMENT</v>
      </c>
      <c r="H394" t="str">
        <f ca="1">IF(NRM_CostX[[#This Row],[Category]]=1, NRM_CostX[[#This Row],[Code]] &amp; " " &amp; NRM_CostX[[#This Row],[Description]], IF(NRM_CostX[[#This Row],[Category]] = 0, "", OFFSET(NRM_CostX[[#This Row],[Cat2]],-1,0)))</f>
        <v/>
      </c>
      <c r="I394" t="str">
        <f ca="1">IF(NRM_CostX[[#This Row],[Category]]=2, NRM_CostX[[#This Row],[Code]] &amp; " " &amp; NRM_CostX[[#This Row],[Description]], IF(OR(NRM_CostX[[#This Row],[Category]] = 1, NRM_CostX[[#This Row],[Category]] = 0),  "",OFFSET(NRM_CostX[[#This Row],[Cat3]],-1,0)))</f>
        <v>4.1.2 Domestic kitchen fittings and equipment</v>
      </c>
      <c r="J394" t="str">
        <f ca="1">IF(NRM_CostX[[#This Row],[Category]]=3, NRM_CostX[[#This Row],[Code]] &amp; " " &amp; NRM_CostX[[#This Row],[Description]], IF(OR(NRM_CostX[[#This Row],[Category]] = 1, NRM_CostX[[#This Row],[Category]] = 0,NRM_CostX[[#This Row],[Category]] = 2 ),  "",OFFSET(NRM_CostX[[#This Row],[Cat4]],-1,0)))</f>
        <v/>
      </c>
    </row>
    <row r="395" spans="1:10" x14ac:dyDescent="0.35">
      <c r="A395" t="s">
        <v>813</v>
      </c>
      <c r="B395" t="s">
        <v>814</v>
      </c>
      <c r="C395">
        <v>1500</v>
      </c>
      <c r="D395">
        <v>1602</v>
      </c>
      <c r="E395" t="str">
        <f t="shared" si="6"/>
        <v>A4.1.2.1</v>
      </c>
      <c r="F395">
        <f>LEN(NRM_CostX[[#This Row],[Code2]])-LEN(SUBSTITUTE(NRM_CostX[[#This Row],[Code2]],".",""))</f>
        <v>3</v>
      </c>
      <c r="G395" t="str">
        <f ca="1">IF(NRM_CostX[[#This Row],[Category]]=0, NRM_CostX[[#This Row],[Code]] &amp; " " &amp; NRM_CostX[[#This Row],[Description]], OFFSET(NRM_CostX[[#This Row],[Cat1]],-1,0))</f>
        <v>4 FITTINGS, FURNISHINGS AND EQUIPMENT</v>
      </c>
      <c r="H395" t="str">
        <f ca="1">IF(NRM_CostX[[#This Row],[Category]]=1, NRM_CostX[[#This Row],[Code]] &amp; " " &amp; NRM_CostX[[#This Row],[Description]], IF(NRM_CostX[[#This Row],[Category]] = 0, "", OFFSET(NRM_CostX[[#This Row],[Cat2]],-1,0)))</f>
        <v/>
      </c>
      <c r="I395" t="str">
        <f ca="1">IF(NRM_CostX[[#This Row],[Category]]=2, NRM_CostX[[#This Row],[Code]] &amp; " " &amp; NRM_CostX[[#This Row],[Description]], IF(OR(NRM_CostX[[#This Row],[Category]] = 1, NRM_CostX[[#This Row],[Category]] = 0),  "",OFFSET(NRM_CostX[[#This Row],[Cat3]],-1,0)))</f>
        <v>4.1.2 Domestic kitchen fittings and equipment</v>
      </c>
      <c r="J395" t="str">
        <f ca="1">IF(NRM_CostX[[#This Row],[Category]]=3, NRM_CostX[[#This Row],[Code]] &amp; " " &amp; NRM_CostX[[#This Row],[Description]], IF(OR(NRM_CostX[[#This Row],[Category]] = 1, NRM_CostX[[#This Row],[Category]] = 0,NRM_CostX[[#This Row],[Category]] = 2 ),  "",OFFSET(NRM_CostX[[#This Row],[Cat4]],-1,0)))</f>
        <v>4.1.2.1 Kitchen units: details to be stated.</v>
      </c>
    </row>
    <row r="396" spans="1:10" x14ac:dyDescent="0.35">
      <c r="A396" t="s">
        <v>813</v>
      </c>
      <c r="B396" t="s">
        <v>814</v>
      </c>
      <c r="C396">
        <v>1500</v>
      </c>
      <c r="D396">
        <v>1497</v>
      </c>
      <c r="E396" t="str">
        <f t="shared" si="6"/>
        <v>A4.1.2.1</v>
      </c>
      <c r="F396">
        <f>LEN(NRM_CostX[[#This Row],[Code2]])-LEN(SUBSTITUTE(NRM_CostX[[#This Row],[Code2]],".",""))</f>
        <v>3</v>
      </c>
      <c r="G396" t="str">
        <f ca="1">IF(NRM_CostX[[#This Row],[Category]]=0, NRM_CostX[[#This Row],[Code]] &amp; " " &amp; NRM_CostX[[#This Row],[Description]], OFFSET(NRM_CostX[[#This Row],[Cat1]],-1,0))</f>
        <v>4 FITTINGS, FURNISHINGS AND EQUIPMENT</v>
      </c>
      <c r="H396" t="str">
        <f ca="1">IF(NRM_CostX[[#This Row],[Category]]=1, NRM_CostX[[#This Row],[Code]] &amp; " " &amp; NRM_CostX[[#This Row],[Description]], IF(NRM_CostX[[#This Row],[Category]] = 0, "", OFFSET(NRM_CostX[[#This Row],[Cat2]],-1,0)))</f>
        <v/>
      </c>
      <c r="I396" t="str">
        <f ca="1">IF(NRM_CostX[[#This Row],[Category]]=2, NRM_CostX[[#This Row],[Code]] &amp; " " &amp; NRM_CostX[[#This Row],[Description]], IF(OR(NRM_CostX[[#This Row],[Category]] = 1, NRM_CostX[[#This Row],[Category]] = 0),  "",OFFSET(NRM_CostX[[#This Row],[Cat3]],-1,0)))</f>
        <v>4.1.2 Domestic kitchen fittings and equipment</v>
      </c>
      <c r="J396" t="str">
        <f ca="1">IF(NRM_CostX[[#This Row],[Category]]=3, NRM_CostX[[#This Row],[Code]] &amp; " " &amp; NRM_CostX[[#This Row],[Description]], IF(OR(NRM_CostX[[#This Row],[Category]] = 1, NRM_CostX[[#This Row],[Category]] = 0,NRM_CostX[[#This Row],[Category]] = 2 ),  "",OFFSET(NRM_CostX[[#This Row],[Cat4]],-1,0)))</f>
        <v>4.1.2.1 Kitchen units: details to be stated.</v>
      </c>
    </row>
    <row r="397" spans="1:10" x14ac:dyDescent="0.35">
      <c r="A397" t="s">
        <v>813</v>
      </c>
      <c r="B397" t="s">
        <v>814</v>
      </c>
      <c r="C397">
        <v>1500</v>
      </c>
      <c r="D397">
        <v>1642</v>
      </c>
      <c r="E397" t="str">
        <f t="shared" si="6"/>
        <v>A4.1.2.1</v>
      </c>
      <c r="F397">
        <f>LEN(NRM_CostX[[#This Row],[Code2]])-LEN(SUBSTITUTE(NRM_CostX[[#This Row],[Code2]],".",""))</f>
        <v>3</v>
      </c>
      <c r="G397" t="str">
        <f ca="1">IF(NRM_CostX[[#This Row],[Category]]=0, NRM_CostX[[#This Row],[Code]] &amp; " " &amp; NRM_CostX[[#This Row],[Description]], OFFSET(NRM_CostX[[#This Row],[Cat1]],-1,0))</f>
        <v>4 FITTINGS, FURNISHINGS AND EQUIPMENT</v>
      </c>
      <c r="H397" t="str">
        <f ca="1">IF(NRM_CostX[[#This Row],[Category]]=1, NRM_CostX[[#This Row],[Code]] &amp; " " &amp; NRM_CostX[[#This Row],[Description]], IF(NRM_CostX[[#This Row],[Category]] = 0, "", OFFSET(NRM_CostX[[#This Row],[Cat2]],-1,0)))</f>
        <v/>
      </c>
      <c r="I397" t="str">
        <f ca="1">IF(NRM_CostX[[#This Row],[Category]]=2, NRM_CostX[[#This Row],[Code]] &amp; " " &amp; NRM_CostX[[#This Row],[Description]], IF(OR(NRM_CostX[[#This Row],[Category]] = 1, NRM_CostX[[#This Row],[Category]] = 0),  "",OFFSET(NRM_CostX[[#This Row],[Cat3]],-1,0)))</f>
        <v>4.1.2 Domestic kitchen fittings and equipment</v>
      </c>
      <c r="J397" t="str">
        <f ca="1">IF(NRM_CostX[[#This Row],[Category]]=3, NRM_CostX[[#This Row],[Code]] &amp; " " &amp; NRM_CostX[[#This Row],[Description]], IF(OR(NRM_CostX[[#This Row],[Category]] = 1, NRM_CostX[[#This Row],[Category]] = 0,NRM_CostX[[#This Row],[Category]] = 2 ),  "",OFFSET(NRM_CostX[[#This Row],[Cat4]],-1,0)))</f>
        <v>4.1.2.1 Kitchen units: details to be stated.</v>
      </c>
    </row>
    <row r="398" spans="1:10" x14ac:dyDescent="0.35">
      <c r="A398" t="s">
        <v>813</v>
      </c>
      <c r="B398" t="s">
        <v>814</v>
      </c>
      <c r="C398">
        <v>1500</v>
      </c>
      <c r="D398">
        <v>1602</v>
      </c>
      <c r="E398" t="str">
        <f t="shared" si="6"/>
        <v>A4.1.2.1</v>
      </c>
      <c r="F398">
        <f>LEN(NRM_CostX[[#This Row],[Code2]])-LEN(SUBSTITUTE(NRM_CostX[[#This Row],[Code2]],".",""))</f>
        <v>3</v>
      </c>
      <c r="G398" t="str">
        <f ca="1">IF(NRM_CostX[[#This Row],[Category]]=0, NRM_CostX[[#This Row],[Code]] &amp; " " &amp; NRM_CostX[[#This Row],[Description]], OFFSET(NRM_CostX[[#This Row],[Cat1]],-1,0))</f>
        <v>4 FITTINGS, FURNISHINGS AND EQUIPMENT</v>
      </c>
      <c r="H398" t="str">
        <f ca="1">IF(NRM_CostX[[#This Row],[Category]]=1, NRM_CostX[[#This Row],[Code]] &amp; " " &amp; NRM_CostX[[#This Row],[Description]], IF(NRM_CostX[[#This Row],[Category]] = 0, "", OFFSET(NRM_CostX[[#This Row],[Cat2]],-1,0)))</f>
        <v/>
      </c>
      <c r="I398" t="str">
        <f ca="1">IF(NRM_CostX[[#This Row],[Category]]=2, NRM_CostX[[#This Row],[Code]] &amp; " " &amp; NRM_CostX[[#This Row],[Description]], IF(OR(NRM_CostX[[#This Row],[Category]] = 1, NRM_CostX[[#This Row],[Category]] = 0),  "",OFFSET(NRM_CostX[[#This Row],[Cat3]],-1,0)))</f>
        <v>4.1.2 Domestic kitchen fittings and equipment</v>
      </c>
      <c r="J398" t="str">
        <f ca="1">IF(NRM_CostX[[#This Row],[Category]]=3, NRM_CostX[[#This Row],[Code]] &amp; " " &amp; NRM_CostX[[#This Row],[Description]], IF(OR(NRM_CostX[[#This Row],[Category]] = 1, NRM_CostX[[#This Row],[Category]] = 0,NRM_CostX[[#This Row],[Category]] = 2 ),  "",OFFSET(NRM_CostX[[#This Row],[Cat4]],-1,0)))</f>
        <v>4.1.2.1 Kitchen units: details to be stated.</v>
      </c>
    </row>
    <row r="399" spans="1:10" x14ac:dyDescent="0.35">
      <c r="A399" t="s">
        <v>813</v>
      </c>
      <c r="B399" t="s">
        <v>814</v>
      </c>
      <c r="C399">
        <v>1500</v>
      </c>
      <c r="D399">
        <v>1490</v>
      </c>
      <c r="E399" t="str">
        <f t="shared" si="6"/>
        <v>A4.1.2.1</v>
      </c>
      <c r="F399">
        <f>LEN(NRM_CostX[[#This Row],[Code2]])-LEN(SUBSTITUTE(NRM_CostX[[#This Row],[Code2]],".",""))</f>
        <v>3</v>
      </c>
      <c r="G399" t="str">
        <f ca="1">IF(NRM_CostX[[#This Row],[Category]]=0, NRM_CostX[[#This Row],[Code]] &amp; " " &amp; NRM_CostX[[#This Row],[Description]], OFFSET(NRM_CostX[[#This Row],[Cat1]],-1,0))</f>
        <v>4 FITTINGS, FURNISHINGS AND EQUIPMENT</v>
      </c>
      <c r="H399" t="str">
        <f ca="1">IF(NRM_CostX[[#This Row],[Category]]=1, NRM_CostX[[#This Row],[Code]] &amp; " " &amp; NRM_CostX[[#This Row],[Description]], IF(NRM_CostX[[#This Row],[Category]] = 0, "", OFFSET(NRM_CostX[[#This Row],[Cat2]],-1,0)))</f>
        <v/>
      </c>
      <c r="I399" t="str">
        <f ca="1">IF(NRM_CostX[[#This Row],[Category]]=2, NRM_CostX[[#This Row],[Code]] &amp; " " &amp; NRM_CostX[[#This Row],[Description]], IF(OR(NRM_CostX[[#This Row],[Category]] = 1, NRM_CostX[[#This Row],[Category]] = 0),  "",OFFSET(NRM_CostX[[#This Row],[Cat3]],-1,0)))</f>
        <v>4.1.2 Domestic kitchen fittings and equipment</v>
      </c>
      <c r="J399" t="str">
        <f ca="1">IF(NRM_CostX[[#This Row],[Category]]=3, NRM_CostX[[#This Row],[Code]] &amp; " " &amp; NRM_CostX[[#This Row],[Description]], IF(OR(NRM_CostX[[#This Row],[Category]] = 1, NRM_CostX[[#This Row],[Category]] = 0,NRM_CostX[[#This Row],[Category]] = 2 ),  "",OFFSET(NRM_CostX[[#This Row],[Cat4]],-1,0)))</f>
        <v>4.1.2.1 Kitchen units: details to be stated.</v>
      </c>
    </row>
    <row r="400" spans="1:10" x14ac:dyDescent="0.35">
      <c r="A400" t="s">
        <v>815</v>
      </c>
      <c r="B400" t="s">
        <v>816</v>
      </c>
      <c r="D400">
        <v>0</v>
      </c>
      <c r="E400" t="str">
        <f t="shared" si="6"/>
        <v>A4.1.2.2</v>
      </c>
      <c r="F400">
        <f>LEN(NRM_CostX[[#This Row],[Code2]])-LEN(SUBSTITUTE(NRM_CostX[[#This Row],[Code2]],".",""))</f>
        <v>3</v>
      </c>
      <c r="G400" t="str">
        <f ca="1">IF(NRM_CostX[[#This Row],[Category]]=0, NRM_CostX[[#This Row],[Code]] &amp; " " &amp; NRM_CostX[[#This Row],[Description]], OFFSET(NRM_CostX[[#This Row],[Cat1]],-1,0))</f>
        <v>4 FITTINGS, FURNISHINGS AND EQUIPMENT</v>
      </c>
      <c r="H400" t="str">
        <f ca="1">IF(NRM_CostX[[#This Row],[Category]]=1, NRM_CostX[[#This Row],[Code]] &amp; " " &amp; NRM_CostX[[#This Row],[Description]], IF(NRM_CostX[[#This Row],[Category]] = 0, "", OFFSET(NRM_CostX[[#This Row],[Cat2]],-1,0)))</f>
        <v/>
      </c>
      <c r="I400" t="str">
        <f ca="1">IF(NRM_CostX[[#This Row],[Category]]=2, NRM_CostX[[#This Row],[Code]] &amp; " " &amp; NRM_CostX[[#This Row],[Description]], IF(OR(NRM_CostX[[#This Row],[Category]] = 1, NRM_CostX[[#This Row],[Category]] = 0),  "",OFFSET(NRM_CostX[[#This Row],[Cat3]],-1,0)))</f>
        <v>4.1.2 Domestic kitchen fittings and equipment</v>
      </c>
      <c r="J400" t="str">
        <f ca="1">IF(NRM_CostX[[#This Row],[Category]]=3, NRM_CostX[[#This Row],[Code]] &amp; " " &amp; NRM_CostX[[#This Row],[Description]], IF(OR(NRM_CostX[[#This Row],[Category]] = 1, NRM_CostX[[#This Row],[Category]] = 0,NRM_CostX[[#This Row],[Category]] = 2 ),  "",OFFSET(NRM_CostX[[#This Row],[Cat4]],-1,0)))</f>
        <v>4.1.2.2 Kitchen appliances: details to be stated.</v>
      </c>
    </row>
    <row r="401" spans="1:10" x14ac:dyDescent="0.35">
      <c r="A401" t="s">
        <v>817</v>
      </c>
      <c r="B401" t="s">
        <v>3388</v>
      </c>
      <c r="D401">
        <v>0</v>
      </c>
      <c r="E401" t="str">
        <f t="shared" si="6"/>
        <v>A4.1.2.3</v>
      </c>
      <c r="F401">
        <f>LEN(NRM_CostX[[#This Row],[Code2]])-LEN(SUBSTITUTE(NRM_CostX[[#This Row],[Code2]],".",""))</f>
        <v>3</v>
      </c>
      <c r="G401" t="str">
        <f ca="1">IF(NRM_CostX[[#This Row],[Category]]=0, NRM_CostX[[#This Row],[Code]] &amp; " " &amp; NRM_CostX[[#This Row],[Description]], OFFSET(NRM_CostX[[#This Row],[Cat1]],-1,0))</f>
        <v>4 FITTINGS, FURNISHINGS AND EQUIPMENT</v>
      </c>
      <c r="H401" t="str">
        <f ca="1">IF(NRM_CostX[[#This Row],[Category]]=1, NRM_CostX[[#This Row],[Code]] &amp; " " &amp; NRM_CostX[[#This Row],[Description]], IF(NRM_CostX[[#This Row],[Category]] = 0, "", OFFSET(NRM_CostX[[#This Row],[Cat2]],-1,0)))</f>
        <v/>
      </c>
      <c r="I401" t="str">
        <f ca="1">IF(NRM_CostX[[#This Row],[Category]]=2, NRM_CostX[[#This Row],[Code]] &amp; " " &amp; NRM_CostX[[#This Row],[Description]], IF(OR(NRM_CostX[[#This Row],[Category]] = 1, NRM_CostX[[#This Row],[Category]] = 0),  "",OFFSET(NRM_CostX[[#This Row],[Cat3]],-1,0)))</f>
        <v>4.1.2 Domestic kitchen fittings and equipment</v>
      </c>
      <c r="J401" t="str">
        <f ca="1">IF(NRM_CostX[[#This Row],[Category]]=3, NRM_CostX[[#This Row],[Code]] &amp; " " &amp; NRM_CostX[[#This Row],[Description]], IF(OR(NRM_CostX[[#This Row],[Category]] = 1, NRM_CostX[[#This Row],[Category]] = 0,NRM_CostX[[#This Row],[Category]] = 2 ),  "",OFFSET(NRM_CostX[[#This Row],[Cat4]],-1,0)))</f>
        <v>4.1.2.3 Waste bins, towel rails, storage racks and other JHLessories: details to be stated.</v>
      </c>
    </row>
    <row r="402" spans="1:10" x14ac:dyDescent="0.35">
      <c r="A402" t="s">
        <v>818</v>
      </c>
      <c r="B402" t="s">
        <v>819</v>
      </c>
      <c r="D402">
        <v>0</v>
      </c>
      <c r="E402" t="str">
        <f t="shared" si="6"/>
        <v>A4.1.3</v>
      </c>
      <c r="F402">
        <f>LEN(NRM_CostX[[#This Row],[Code2]])-LEN(SUBSTITUTE(NRM_CostX[[#This Row],[Code2]],".",""))</f>
        <v>2</v>
      </c>
      <c r="G402" t="str">
        <f ca="1">IF(NRM_CostX[[#This Row],[Category]]=0, NRM_CostX[[#This Row],[Code]] &amp; " " &amp; NRM_CostX[[#This Row],[Description]], OFFSET(NRM_CostX[[#This Row],[Cat1]],-1,0))</f>
        <v>4 FITTINGS, FURNISHINGS AND EQUIPMENT</v>
      </c>
      <c r="H402" t="str">
        <f ca="1">IF(NRM_CostX[[#This Row],[Category]]=1, NRM_CostX[[#This Row],[Code]] &amp; " " &amp; NRM_CostX[[#This Row],[Description]], IF(NRM_CostX[[#This Row],[Category]] = 0, "", OFFSET(NRM_CostX[[#This Row],[Cat2]],-1,0)))</f>
        <v/>
      </c>
      <c r="I402" t="str">
        <f ca="1">IF(NRM_CostX[[#This Row],[Category]]=2, NRM_CostX[[#This Row],[Code]] &amp; " " &amp; NRM_CostX[[#This Row],[Description]], IF(OR(NRM_CostX[[#This Row],[Category]] = 1, NRM_CostX[[#This Row],[Category]] = 0),  "",OFFSET(NRM_CostX[[#This Row],[Cat3]],-1,0)))</f>
        <v>4.1.3 Special purpose fittings, furnishings and equipment</v>
      </c>
      <c r="J402" t="str">
        <f ca="1">IF(NRM_CostX[[#This Row],[Category]]=3, NRM_CostX[[#This Row],[Code]] &amp; " " &amp; NRM_CostX[[#This Row],[Description]], IF(OR(NRM_CostX[[#This Row],[Category]] = 1, NRM_CostX[[#This Row],[Category]] = 0,NRM_CostX[[#This Row],[Category]] = 2 ),  "",OFFSET(NRM_CostX[[#This Row],[Cat4]],-1,0)))</f>
        <v/>
      </c>
    </row>
    <row r="403" spans="1:10" x14ac:dyDescent="0.35">
      <c r="A403" t="s">
        <v>820</v>
      </c>
      <c r="B403" t="s">
        <v>806</v>
      </c>
      <c r="D403">
        <v>0</v>
      </c>
      <c r="E403" t="str">
        <f t="shared" si="6"/>
        <v>A4.1.3.1</v>
      </c>
      <c r="F403">
        <f>LEN(NRM_CostX[[#This Row],[Code2]])-LEN(SUBSTITUTE(NRM_CostX[[#This Row],[Code2]],".",""))</f>
        <v>3</v>
      </c>
      <c r="G403" t="str">
        <f ca="1">IF(NRM_CostX[[#This Row],[Category]]=0, NRM_CostX[[#This Row],[Code]] &amp; " " &amp; NRM_CostX[[#This Row],[Description]], OFFSET(NRM_CostX[[#This Row],[Cat1]],-1,0))</f>
        <v>4 FITTINGS, FURNISHINGS AND EQUIPMENT</v>
      </c>
      <c r="H403" t="str">
        <f ca="1">IF(NRM_CostX[[#This Row],[Category]]=1, NRM_CostX[[#This Row],[Code]] &amp; " " &amp; NRM_CostX[[#This Row],[Description]], IF(NRM_CostX[[#This Row],[Category]] = 0, "", OFFSET(NRM_CostX[[#This Row],[Cat2]],-1,0)))</f>
        <v/>
      </c>
      <c r="I403" t="str">
        <f ca="1">IF(NRM_CostX[[#This Row],[Category]]=2, NRM_CostX[[#This Row],[Code]] &amp; " " &amp; NRM_CostX[[#This Row],[Description]], IF(OR(NRM_CostX[[#This Row],[Category]] = 1, NRM_CostX[[#This Row],[Category]] = 0),  "",OFFSET(NRM_CostX[[#This Row],[Cat3]],-1,0)))</f>
        <v>4.1.3 Special purpose fittings, furnishings and equipment</v>
      </c>
      <c r="J403" t="str">
        <f ca="1">IF(NRM_CostX[[#This Row],[Category]]=3, NRM_CostX[[#This Row],[Code]] &amp; " " &amp; NRM_CostX[[#This Row],[Description]], IF(OR(NRM_CostX[[#This Row],[Category]] = 1, NRM_CostX[[#This Row],[Category]] = 0,NRM_CostX[[#This Row],[Category]] = 2 ),  "",OFFSET(NRM_CostX[[#This Row],[Cat4]],-1,0)))</f>
        <v>4.1.3.1 Fittings: details to be stated.</v>
      </c>
    </row>
    <row r="404" spans="1:10" x14ac:dyDescent="0.35">
      <c r="A404" t="s">
        <v>821</v>
      </c>
      <c r="B404" t="s">
        <v>808</v>
      </c>
      <c r="D404">
        <v>0</v>
      </c>
      <c r="E404" t="str">
        <f t="shared" si="6"/>
        <v>A4.1.3.2</v>
      </c>
      <c r="F404">
        <f>LEN(NRM_CostX[[#This Row],[Code2]])-LEN(SUBSTITUTE(NRM_CostX[[#This Row],[Code2]],".",""))</f>
        <v>3</v>
      </c>
      <c r="G404" t="str">
        <f ca="1">IF(NRM_CostX[[#This Row],[Category]]=0, NRM_CostX[[#This Row],[Code]] &amp; " " &amp; NRM_CostX[[#This Row],[Description]], OFFSET(NRM_CostX[[#This Row],[Cat1]],-1,0))</f>
        <v>4 FITTINGS, FURNISHINGS AND EQUIPMENT</v>
      </c>
      <c r="H404" t="str">
        <f ca="1">IF(NRM_CostX[[#This Row],[Category]]=1, NRM_CostX[[#This Row],[Code]] &amp; " " &amp; NRM_CostX[[#This Row],[Description]], IF(NRM_CostX[[#This Row],[Category]] = 0, "", OFFSET(NRM_CostX[[#This Row],[Cat2]],-1,0)))</f>
        <v/>
      </c>
      <c r="I404" t="str">
        <f ca="1">IF(NRM_CostX[[#This Row],[Category]]=2, NRM_CostX[[#This Row],[Code]] &amp; " " &amp; NRM_CostX[[#This Row],[Description]], IF(OR(NRM_CostX[[#This Row],[Category]] = 1, NRM_CostX[[#This Row],[Category]] = 0),  "",OFFSET(NRM_CostX[[#This Row],[Cat3]],-1,0)))</f>
        <v>4.1.3 Special purpose fittings, furnishings and equipment</v>
      </c>
      <c r="J404" t="str">
        <f ca="1">IF(NRM_CostX[[#This Row],[Category]]=3, NRM_CostX[[#This Row],[Code]] &amp; " " &amp; NRM_CostX[[#This Row],[Description]], IF(OR(NRM_CostX[[#This Row],[Category]] = 1, NRM_CostX[[#This Row],[Category]] = 0,NRM_CostX[[#This Row],[Category]] = 2 ),  "",OFFSET(NRM_CostX[[#This Row],[Cat4]],-1,0)))</f>
        <v>4.1.3.2 Furnishings: details to be stated.</v>
      </c>
    </row>
    <row r="405" spans="1:10" x14ac:dyDescent="0.35">
      <c r="A405" t="s">
        <v>822</v>
      </c>
      <c r="B405" t="s">
        <v>810</v>
      </c>
      <c r="D405">
        <v>0</v>
      </c>
      <c r="E405" t="str">
        <f t="shared" si="6"/>
        <v>A4.1.3.3</v>
      </c>
      <c r="F405">
        <f>LEN(NRM_CostX[[#This Row],[Code2]])-LEN(SUBSTITUTE(NRM_CostX[[#This Row],[Code2]],".",""))</f>
        <v>3</v>
      </c>
      <c r="G405" t="str">
        <f ca="1">IF(NRM_CostX[[#This Row],[Category]]=0, NRM_CostX[[#This Row],[Code]] &amp; " " &amp; NRM_CostX[[#This Row],[Description]], OFFSET(NRM_CostX[[#This Row],[Cat1]],-1,0))</f>
        <v>4 FITTINGS, FURNISHINGS AND EQUIPMENT</v>
      </c>
      <c r="H405" t="str">
        <f ca="1">IF(NRM_CostX[[#This Row],[Category]]=1, NRM_CostX[[#This Row],[Code]] &amp; " " &amp; NRM_CostX[[#This Row],[Description]], IF(NRM_CostX[[#This Row],[Category]] = 0, "", OFFSET(NRM_CostX[[#This Row],[Cat2]],-1,0)))</f>
        <v/>
      </c>
      <c r="I405" t="str">
        <f ca="1">IF(NRM_CostX[[#This Row],[Category]]=2, NRM_CostX[[#This Row],[Code]] &amp; " " &amp; NRM_CostX[[#This Row],[Description]], IF(OR(NRM_CostX[[#This Row],[Category]] = 1, NRM_CostX[[#This Row],[Category]] = 0),  "",OFFSET(NRM_CostX[[#This Row],[Cat3]],-1,0)))</f>
        <v>4.1.3 Special purpose fittings, furnishings and equipment</v>
      </c>
      <c r="J405" t="str">
        <f ca="1">IF(NRM_CostX[[#This Row],[Category]]=3, NRM_CostX[[#This Row],[Code]] &amp; " " &amp; NRM_CostX[[#This Row],[Description]], IF(OR(NRM_CostX[[#This Row],[Category]] = 1, NRM_CostX[[#This Row],[Category]] = 0,NRM_CostX[[#This Row],[Category]] = 2 ),  "",OFFSET(NRM_CostX[[#This Row],[Cat4]],-1,0)))</f>
        <v>4.1.3.3 Equipment: details to be stated.</v>
      </c>
    </row>
    <row r="406" spans="1:10" x14ac:dyDescent="0.35">
      <c r="A406" t="s">
        <v>823</v>
      </c>
      <c r="B406" t="s">
        <v>824</v>
      </c>
      <c r="D406">
        <v>0</v>
      </c>
      <c r="E406" t="str">
        <f t="shared" si="6"/>
        <v>A4.1.4</v>
      </c>
      <c r="F406">
        <f>LEN(NRM_CostX[[#This Row],[Code2]])-LEN(SUBSTITUTE(NRM_CostX[[#This Row],[Code2]],".",""))</f>
        <v>2</v>
      </c>
      <c r="G406" t="str">
        <f ca="1">IF(NRM_CostX[[#This Row],[Category]]=0, NRM_CostX[[#This Row],[Code]] &amp; " " &amp; NRM_CostX[[#This Row],[Description]], OFFSET(NRM_CostX[[#This Row],[Cat1]],-1,0))</f>
        <v>4 FITTINGS, FURNISHINGS AND EQUIPMENT</v>
      </c>
      <c r="H406" t="str">
        <f ca="1">IF(NRM_CostX[[#This Row],[Category]]=1, NRM_CostX[[#This Row],[Code]] &amp; " " &amp; NRM_CostX[[#This Row],[Description]], IF(NRM_CostX[[#This Row],[Category]] = 0, "", OFFSET(NRM_CostX[[#This Row],[Cat2]],-1,0)))</f>
        <v/>
      </c>
      <c r="I406" t="str">
        <f ca="1">IF(NRM_CostX[[#This Row],[Category]]=2, NRM_CostX[[#This Row],[Code]] &amp; " " &amp; NRM_CostX[[#This Row],[Description]], IF(OR(NRM_CostX[[#This Row],[Category]] = 1, NRM_CostX[[#This Row],[Category]] = 0),  "",OFFSET(NRM_CostX[[#This Row],[Cat3]],-1,0)))</f>
        <v>4.1.4 Signs/notices</v>
      </c>
      <c r="J406" t="str">
        <f ca="1">IF(NRM_CostX[[#This Row],[Category]]=3, NRM_CostX[[#This Row],[Code]] &amp; " " &amp; NRM_CostX[[#This Row],[Description]], IF(OR(NRM_CostX[[#This Row],[Category]] = 1, NRM_CostX[[#This Row],[Category]] = 0,NRM_CostX[[#This Row],[Category]] = 2 ),  "",OFFSET(NRM_CostX[[#This Row],[Cat4]],-1,0)))</f>
        <v/>
      </c>
    </row>
    <row r="407" spans="1:10" x14ac:dyDescent="0.35">
      <c r="A407" t="s">
        <v>825</v>
      </c>
      <c r="B407" t="s">
        <v>826</v>
      </c>
      <c r="D407">
        <v>0</v>
      </c>
      <c r="E407" t="str">
        <f t="shared" si="6"/>
        <v>A4.1.4.1</v>
      </c>
      <c r="F407">
        <f>LEN(NRM_CostX[[#This Row],[Code2]])-LEN(SUBSTITUTE(NRM_CostX[[#This Row],[Code2]],".",""))</f>
        <v>3</v>
      </c>
      <c r="G407" t="str">
        <f ca="1">IF(NRM_CostX[[#This Row],[Category]]=0, NRM_CostX[[#This Row],[Code]] &amp; " " &amp; NRM_CostX[[#This Row],[Description]], OFFSET(NRM_CostX[[#This Row],[Cat1]],-1,0))</f>
        <v>4 FITTINGS, FURNISHINGS AND EQUIPMENT</v>
      </c>
      <c r="H407" t="str">
        <f ca="1">IF(NRM_CostX[[#This Row],[Category]]=1, NRM_CostX[[#This Row],[Code]] &amp; " " &amp; NRM_CostX[[#This Row],[Description]], IF(NRM_CostX[[#This Row],[Category]] = 0, "", OFFSET(NRM_CostX[[#This Row],[Cat2]],-1,0)))</f>
        <v/>
      </c>
      <c r="I407" t="str">
        <f ca="1">IF(NRM_CostX[[#This Row],[Category]]=2, NRM_CostX[[#This Row],[Code]] &amp; " " &amp; NRM_CostX[[#This Row],[Description]], IF(OR(NRM_CostX[[#This Row],[Category]] = 1, NRM_CostX[[#This Row],[Category]] = 0),  "",OFFSET(NRM_CostX[[#This Row],[Cat3]],-1,0)))</f>
        <v>4.1.4 Signs/notices</v>
      </c>
      <c r="J407" t="str">
        <f ca="1">IF(NRM_CostX[[#This Row],[Category]]=3, NRM_CostX[[#This Row],[Code]] &amp; " " &amp; NRM_CostX[[#This Row],[Description]], IF(OR(NRM_CostX[[#This Row],[Category]] = 1, NRM_CostX[[#This Row],[Category]] = 0,NRM_CostX[[#This Row],[Category]] = 2 ),  "",OFFSET(NRM_CostX[[#This Row],[Cat4]],-1,0)))</f>
        <v>4.1.4.1 Component: details to be stated.</v>
      </c>
    </row>
    <row r="408" spans="1:10" x14ac:dyDescent="0.35">
      <c r="A408" t="s">
        <v>827</v>
      </c>
      <c r="B408" t="s">
        <v>828</v>
      </c>
      <c r="D408">
        <v>0</v>
      </c>
      <c r="E408" t="str">
        <f t="shared" si="6"/>
        <v>A4.1.5</v>
      </c>
      <c r="F408">
        <f>LEN(NRM_CostX[[#This Row],[Code2]])-LEN(SUBSTITUTE(NRM_CostX[[#This Row],[Code2]],".",""))</f>
        <v>2</v>
      </c>
      <c r="G408" t="str">
        <f ca="1">IF(NRM_CostX[[#This Row],[Category]]=0, NRM_CostX[[#This Row],[Code]] &amp; " " &amp; NRM_CostX[[#This Row],[Description]], OFFSET(NRM_CostX[[#This Row],[Cat1]],-1,0))</f>
        <v>4 FITTINGS, FURNISHINGS AND EQUIPMENT</v>
      </c>
      <c r="H408" t="str">
        <f ca="1">IF(NRM_CostX[[#This Row],[Category]]=1, NRM_CostX[[#This Row],[Code]] &amp; " " &amp; NRM_CostX[[#This Row],[Description]], IF(NRM_CostX[[#This Row],[Category]] = 0, "", OFFSET(NRM_CostX[[#This Row],[Cat2]],-1,0)))</f>
        <v/>
      </c>
      <c r="I408" t="str">
        <f ca="1">IF(NRM_CostX[[#This Row],[Category]]=2, NRM_CostX[[#This Row],[Code]] &amp; " " &amp; NRM_CostX[[#This Row],[Description]], IF(OR(NRM_CostX[[#This Row],[Category]] = 1, NRM_CostX[[#This Row],[Category]] = 0),  "",OFFSET(NRM_CostX[[#This Row],[Cat3]],-1,0)))</f>
        <v>4.1.5 Works of art</v>
      </c>
      <c r="J408" t="str">
        <f ca="1">IF(NRM_CostX[[#This Row],[Category]]=3, NRM_CostX[[#This Row],[Code]] &amp; " " &amp; NRM_CostX[[#This Row],[Description]], IF(OR(NRM_CostX[[#This Row],[Category]] = 1, NRM_CostX[[#This Row],[Category]] = 0,NRM_CostX[[#This Row],[Category]] = 2 ),  "",OFFSET(NRM_CostX[[#This Row],[Cat4]],-1,0)))</f>
        <v/>
      </c>
    </row>
    <row r="409" spans="1:10" x14ac:dyDescent="0.35">
      <c r="A409" t="s">
        <v>829</v>
      </c>
      <c r="B409" t="s">
        <v>830</v>
      </c>
      <c r="D409">
        <v>0</v>
      </c>
      <c r="E409" t="str">
        <f t="shared" si="6"/>
        <v>A4.1.5.1</v>
      </c>
      <c r="F409">
        <f>LEN(NRM_CostX[[#This Row],[Code2]])-LEN(SUBSTITUTE(NRM_CostX[[#This Row],[Code2]],".",""))</f>
        <v>3</v>
      </c>
      <c r="G409" t="str">
        <f ca="1">IF(NRM_CostX[[#This Row],[Category]]=0, NRM_CostX[[#This Row],[Code]] &amp; " " &amp; NRM_CostX[[#This Row],[Description]], OFFSET(NRM_CostX[[#This Row],[Cat1]],-1,0))</f>
        <v>4 FITTINGS, FURNISHINGS AND EQUIPMENT</v>
      </c>
      <c r="H409" t="str">
        <f ca="1">IF(NRM_CostX[[#This Row],[Category]]=1, NRM_CostX[[#This Row],[Code]] &amp; " " &amp; NRM_CostX[[#This Row],[Description]], IF(NRM_CostX[[#This Row],[Category]] = 0, "", OFFSET(NRM_CostX[[#This Row],[Cat2]],-1,0)))</f>
        <v/>
      </c>
      <c r="I409" t="str">
        <f ca="1">IF(NRM_CostX[[#This Row],[Category]]=2, NRM_CostX[[#This Row],[Code]] &amp; " " &amp; NRM_CostX[[#This Row],[Description]], IF(OR(NRM_CostX[[#This Row],[Category]] = 1, NRM_CostX[[#This Row],[Category]] = 0),  "",OFFSET(NRM_CostX[[#This Row],[Cat3]],-1,0)))</f>
        <v>4.1.5 Works of art</v>
      </c>
      <c r="J409" t="str">
        <f ca="1">IF(NRM_CostX[[#This Row],[Category]]=3, NRM_CostX[[#This Row],[Code]] &amp; " " &amp; NRM_CostX[[#This Row],[Description]], IF(OR(NRM_CostX[[#This Row],[Category]] = 1, NRM_CostX[[#This Row],[Category]] = 0,NRM_CostX[[#This Row],[Category]] = 2 ),  "",OFFSET(NRM_CostX[[#This Row],[Cat4]],-1,0)))</f>
        <v>4.1.5.1 Objects d'art and other ornamental features: details to be stated.</v>
      </c>
    </row>
    <row r="410" spans="1:10" x14ac:dyDescent="0.35">
      <c r="A410" t="s">
        <v>831</v>
      </c>
      <c r="B410" t="s">
        <v>832</v>
      </c>
      <c r="D410">
        <v>0</v>
      </c>
      <c r="E410" t="str">
        <f t="shared" si="6"/>
        <v>A4.1.5.2</v>
      </c>
      <c r="F410">
        <f>LEN(NRM_CostX[[#This Row],[Code2]])-LEN(SUBSTITUTE(NRM_CostX[[#This Row],[Code2]],".",""))</f>
        <v>3</v>
      </c>
      <c r="G410" t="str">
        <f ca="1">IF(NRM_CostX[[#This Row],[Category]]=0, NRM_CostX[[#This Row],[Code]] &amp; " " &amp; NRM_CostX[[#This Row],[Description]], OFFSET(NRM_CostX[[#This Row],[Cat1]],-1,0))</f>
        <v>4 FITTINGS, FURNISHINGS AND EQUIPMENT</v>
      </c>
      <c r="H410" t="str">
        <f ca="1">IF(NRM_CostX[[#This Row],[Category]]=1, NRM_CostX[[#This Row],[Code]] &amp; " " &amp; NRM_CostX[[#This Row],[Description]], IF(NRM_CostX[[#This Row],[Category]] = 0, "", OFFSET(NRM_CostX[[#This Row],[Cat2]],-1,0)))</f>
        <v/>
      </c>
      <c r="I410" t="str">
        <f ca="1">IF(NRM_CostX[[#This Row],[Category]]=2, NRM_CostX[[#This Row],[Code]] &amp; " " &amp; NRM_CostX[[#This Row],[Description]], IF(OR(NRM_CostX[[#This Row],[Category]] = 1, NRM_CostX[[#This Row],[Category]] = 0),  "",OFFSET(NRM_CostX[[#This Row],[Cat3]],-1,0)))</f>
        <v>4.1.5 Works of art</v>
      </c>
      <c r="J410" t="str">
        <f ca="1">IF(NRM_CostX[[#This Row],[Category]]=3, NRM_CostX[[#This Row],[Code]] &amp; " " &amp; NRM_CostX[[#This Row],[Description]], IF(OR(NRM_CostX[[#This Row],[Category]] = 1, NRM_CostX[[#This Row],[Category]] = 0,NRM_CostX[[#This Row],[Category]] = 2 ),  "",OFFSET(NRM_CostX[[#This Row],[Cat4]],-1,0)))</f>
        <v>4.1.5.2 Decorative features and panels: details to be stated.</v>
      </c>
    </row>
    <row r="411" spans="1:10" x14ac:dyDescent="0.35">
      <c r="A411" t="s">
        <v>833</v>
      </c>
      <c r="B411" t="s">
        <v>834</v>
      </c>
      <c r="D411">
        <v>0</v>
      </c>
      <c r="E411" t="str">
        <f t="shared" si="6"/>
        <v>A4.1.6</v>
      </c>
      <c r="F411">
        <f>LEN(NRM_CostX[[#This Row],[Code2]])-LEN(SUBSTITUTE(NRM_CostX[[#This Row],[Code2]],".",""))</f>
        <v>2</v>
      </c>
      <c r="G411" t="str">
        <f ca="1">IF(NRM_CostX[[#This Row],[Category]]=0, NRM_CostX[[#This Row],[Code]] &amp; " " &amp; NRM_CostX[[#This Row],[Description]], OFFSET(NRM_CostX[[#This Row],[Cat1]],-1,0))</f>
        <v>4 FITTINGS, FURNISHINGS AND EQUIPMENT</v>
      </c>
      <c r="H411" t="str">
        <f ca="1">IF(NRM_CostX[[#This Row],[Category]]=1, NRM_CostX[[#This Row],[Code]] &amp; " " &amp; NRM_CostX[[#This Row],[Description]], IF(NRM_CostX[[#This Row],[Category]] = 0, "", OFFSET(NRM_CostX[[#This Row],[Cat2]],-1,0)))</f>
        <v/>
      </c>
      <c r="I411" t="str">
        <f ca="1">IF(NRM_CostX[[#This Row],[Category]]=2, NRM_CostX[[#This Row],[Code]] &amp; " " &amp; NRM_CostX[[#This Row],[Description]], IF(OR(NRM_CostX[[#This Row],[Category]] = 1, NRM_CostX[[#This Row],[Category]] = 0),  "",OFFSET(NRM_CostX[[#This Row],[Cat3]],-1,0)))</f>
        <v>4.1.6 Non-mechanical and non-electrical equipment</v>
      </c>
      <c r="J411" t="str">
        <f ca="1">IF(NRM_CostX[[#This Row],[Category]]=3, NRM_CostX[[#This Row],[Code]] &amp; " " &amp; NRM_CostX[[#This Row],[Description]], IF(OR(NRM_CostX[[#This Row],[Category]] = 1, NRM_CostX[[#This Row],[Category]] = 0,NRM_CostX[[#This Row],[Category]] = 2 ),  "",OFFSET(NRM_CostX[[#This Row],[Cat4]],-1,0)))</f>
        <v/>
      </c>
    </row>
    <row r="412" spans="1:10" x14ac:dyDescent="0.35">
      <c r="A412" t="s">
        <v>835</v>
      </c>
      <c r="B412" t="s">
        <v>810</v>
      </c>
      <c r="D412">
        <v>0</v>
      </c>
      <c r="E412" t="str">
        <f t="shared" si="6"/>
        <v>A4.1.6.1</v>
      </c>
      <c r="F412">
        <f>LEN(NRM_CostX[[#This Row],[Code2]])-LEN(SUBSTITUTE(NRM_CostX[[#This Row],[Code2]],".",""))</f>
        <v>3</v>
      </c>
      <c r="G412" t="str">
        <f ca="1">IF(NRM_CostX[[#This Row],[Category]]=0, NRM_CostX[[#This Row],[Code]] &amp; " " &amp; NRM_CostX[[#This Row],[Description]], OFFSET(NRM_CostX[[#This Row],[Cat1]],-1,0))</f>
        <v>4 FITTINGS, FURNISHINGS AND EQUIPMENT</v>
      </c>
      <c r="H412" t="str">
        <f ca="1">IF(NRM_CostX[[#This Row],[Category]]=1, NRM_CostX[[#This Row],[Code]] &amp; " " &amp; NRM_CostX[[#This Row],[Description]], IF(NRM_CostX[[#This Row],[Category]] = 0, "", OFFSET(NRM_CostX[[#This Row],[Cat2]],-1,0)))</f>
        <v/>
      </c>
      <c r="I412" t="str">
        <f ca="1">IF(NRM_CostX[[#This Row],[Category]]=2, NRM_CostX[[#This Row],[Code]] &amp; " " &amp; NRM_CostX[[#This Row],[Description]], IF(OR(NRM_CostX[[#This Row],[Category]] = 1, NRM_CostX[[#This Row],[Category]] = 0),  "",OFFSET(NRM_CostX[[#This Row],[Cat3]],-1,0)))</f>
        <v>4.1.6 Non-mechanical and non-electrical equipment</v>
      </c>
      <c r="J412" t="str">
        <f ca="1">IF(NRM_CostX[[#This Row],[Category]]=3, NRM_CostX[[#This Row],[Code]] &amp; " " &amp; NRM_CostX[[#This Row],[Description]], IF(OR(NRM_CostX[[#This Row],[Category]] = 1, NRM_CostX[[#This Row],[Category]] = 0,NRM_CostX[[#This Row],[Category]] = 2 ),  "",OFFSET(NRM_CostX[[#This Row],[Cat4]],-1,0)))</f>
        <v>4.1.6.1 Equipment: details to be stated.</v>
      </c>
    </row>
    <row r="413" spans="1:10" x14ac:dyDescent="0.35">
      <c r="A413" t="s">
        <v>836</v>
      </c>
      <c r="B413" t="s">
        <v>837</v>
      </c>
      <c r="D413">
        <v>0</v>
      </c>
      <c r="E413" t="str">
        <f t="shared" si="6"/>
        <v>A4.1.6.2</v>
      </c>
      <c r="F413">
        <f>LEN(NRM_CostX[[#This Row],[Code2]])-LEN(SUBSTITUTE(NRM_CostX[[#This Row],[Code2]],".",""))</f>
        <v>3</v>
      </c>
      <c r="G413" t="str">
        <f ca="1">IF(NRM_CostX[[#This Row],[Category]]=0, NRM_CostX[[#This Row],[Code]] &amp; " " &amp; NRM_CostX[[#This Row],[Description]], OFFSET(NRM_CostX[[#This Row],[Cat1]],-1,0))</f>
        <v>4 FITTINGS, FURNISHINGS AND EQUIPMENT</v>
      </c>
      <c r="H413" t="str">
        <f ca="1">IF(NRM_CostX[[#This Row],[Category]]=1, NRM_CostX[[#This Row],[Code]] &amp; " " &amp; NRM_CostX[[#This Row],[Description]], IF(NRM_CostX[[#This Row],[Category]] = 0, "", OFFSET(NRM_CostX[[#This Row],[Cat2]],-1,0)))</f>
        <v/>
      </c>
      <c r="I413" t="str">
        <f ca="1">IF(NRM_CostX[[#This Row],[Category]]=2, NRM_CostX[[#This Row],[Code]] &amp; " " &amp; NRM_CostX[[#This Row],[Description]], IF(OR(NRM_CostX[[#This Row],[Category]] = 1, NRM_CostX[[#This Row],[Category]] = 0),  "",OFFSET(NRM_CostX[[#This Row],[Cat3]],-1,0)))</f>
        <v>4.1.6 Non-mechanical and non-electrical equipment</v>
      </c>
      <c r="J413" t="str">
        <f ca="1">IF(NRM_CostX[[#This Row],[Category]]=3, NRM_CostX[[#This Row],[Code]] &amp; " " &amp; NRM_CostX[[#This Row],[Description]], IF(OR(NRM_CostX[[#This Row],[Category]] = 1, NRM_CostX[[#This Row],[Category]] = 0,NRM_CostX[[#This Row],[Category]] = 2 ),  "",OFFSET(NRM_CostX[[#This Row],[Cat4]],-1,0)))</f>
        <v>4.1.6.2 Removable ladders and the like: details to be stated.</v>
      </c>
    </row>
    <row r="414" spans="1:10" x14ac:dyDescent="0.35">
      <c r="A414" t="s">
        <v>838</v>
      </c>
      <c r="B414" t="s">
        <v>839</v>
      </c>
      <c r="D414">
        <v>0</v>
      </c>
      <c r="E414" t="str">
        <f t="shared" si="6"/>
        <v>A4.1.7</v>
      </c>
      <c r="F414">
        <f>LEN(NRM_CostX[[#This Row],[Code2]])-LEN(SUBSTITUTE(NRM_CostX[[#This Row],[Code2]],".",""))</f>
        <v>2</v>
      </c>
      <c r="G414" t="str">
        <f ca="1">IF(NRM_CostX[[#This Row],[Category]]=0, NRM_CostX[[#This Row],[Code]] &amp; " " &amp; NRM_CostX[[#This Row],[Description]], OFFSET(NRM_CostX[[#This Row],[Cat1]],-1,0))</f>
        <v>4 FITTINGS, FURNISHINGS AND EQUIPMENT</v>
      </c>
      <c r="H414" t="str">
        <f ca="1">IF(NRM_CostX[[#This Row],[Category]]=1, NRM_CostX[[#This Row],[Code]] &amp; " " &amp; NRM_CostX[[#This Row],[Description]], IF(NRM_CostX[[#This Row],[Category]] = 0, "", OFFSET(NRM_CostX[[#This Row],[Cat2]],-1,0)))</f>
        <v/>
      </c>
      <c r="I414" t="str">
        <f ca="1">IF(NRM_CostX[[#This Row],[Category]]=2, NRM_CostX[[#This Row],[Code]] &amp; " " &amp; NRM_CostX[[#This Row],[Description]], IF(OR(NRM_CostX[[#This Row],[Category]] = 1, NRM_CostX[[#This Row],[Category]] = 0),  "",OFFSET(NRM_CostX[[#This Row],[Cat3]],-1,0)))</f>
        <v>4.1.7 Internal planting</v>
      </c>
      <c r="J414" t="str">
        <f ca="1">IF(NRM_CostX[[#This Row],[Category]]=3, NRM_CostX[[#This Row],[Code]] &amp; " " &amp; NRM_CostX[[#This Row],[Description]], IF(OR(NRM_CostX[[#This Row],[Category]] = 1, NRM_CostX[[#This Row],[Category]] = 0,NRM_CostX[[#This Row],[Category]] = 2 ),  "",OFFSET(NRM_CostX[[#This Row],[Cat4]],-1,0)))</f>
        <v/>
      </c>
    </row>
    <row r="415" spans="1:10" x14ac:dyDescent="0.35">
      <c r="A415" t="s">
        <v>840</v>
      </c>
      <c r="B415" t="s">
        <v>841</v>
      </c>
      <c r="D415">
        <v>0</v>
      </c>
      <c r="E415" t="str">
        <f t="shared" si="6"/>
        <v>A4.1.7.1</v>
      </c>
      <c r="F415">
        <f>LEN(NRM_CostX[[#This Row],[Code2]])-LEN(SUBSTITUTE(NRM_CostX[[#This Row],[Code2]],".",""))</f>
        <v>3</v>
      </c>
      <c r="G415" t="str">
        <f ca="1">IF(NRM_CostX[[#This Row],[Category]]=0, NRM_CostX[[#This Row],[Code]] &amp; " " &amp; NRM_CostX[[#This Row],[Description]], OFFSET(NRM_CostX[[#This Row],[Cat1]],-1,0))</f>
        <v>4 FITTINGS, FURNISHINGS AND EQUIPMENT</v>
      </c>
      <c r="H415" t="str">
        <f ca="1">IF(NRM_CostX[[#This Row],[Category]]=1, NRM_CostX[[#This Row],[Code]] &amp; " " &amp; NRM_CostX[[#This Row],[Description]], IF(NRM_CostX[[#This Row],[Category]] = 0, "", OFFSET(NRM_CostX[[#This Row],[Cat2]],-1,0)))</f>
        <v/>
      </c>
      <c r="I415" t="str">
        <f ca="1">IF(NRM_CostX[[#This Row],[Category]]=2, NRM_CostX[[#This Row],[Code]] &amp; " " &amp; NRM_CostX[[#This Row],[Description]], IF(OR(NRM_CostX[[#This Row],[Category]] = 1, NRM_CostX[[#This Row],[Category]] = 0),  "",OFFSET(NRM_CostX[[#This Row],[Cat3]],-1,0)))</f>
        <v>4.1.7 Internal planting</v>
      </c>
      <c r="J415" t="str">
        <f ca="1">IF(NRM_CostX[[#This Row],[Category]]=3, NRM_CostX[[#This Row],[Code]] &amp; " " &amp; NRM_CostX[[#This Row],[Description]], IF(OR(NRM_CostX[[#This Row],[Category]] = 1, NRM_CostX[[#This Row],[Category]] = 0,NRM_CostX[[#This Row],[Category]] = 2 ),  "",OFFSET(NRM_CostX[[#This Row],[Cat4]],-1,0)))</f>
        <v>4.1.7.1 Plant and shrub beds: details to be stated.</v>
      </c>
    </row>
    <row r="416" spans="1:10" x14ac:dyDescent="0.35">
      <c r="A416" t="s">
        <v>842</v>
      </c>
      <c r="B416" t="s">
        <v>843</v>
      </c>
      <c r="D416">
        <v>0</v>
      </c>
      <c r="E416" t="str">
        <f t="shared" si="6"/>
        <v>A4.1.7.2</v>
      </c>
      <c r="F416">
        <f>LEN(NRM_CostX[[#This Row],[Code2]])-LEN(SUBSTITUTE(NRM_CostX[[#This Row],[Code2]],".",""))</f>
        <v>3</v>
      </c>
      <c r="G416" t="str">
        <f ca="1">IF(NRM_CostX[[#This Row],[Category]]=0, NRM_CostX[[#This Row],[Code]] &amp; " " &amp; NRM_CostX[[#This Row],[Description]], OFFSET(NRM_CostX[[#This Row],[Cat1]],-1,0))</f>
        <v>4 FITTINGS, FURNISHINGS AND EQUIPMENT</v>
      </c>
      <c r="H416" t="str">
        <f ca="1">IF(NRM_CostX[[#This Row],[Category]]=1, NRM_CostX[[#This Row],[Code]] &amp; " " &amp; NRM_CostX[[#This Row],[Description]], IF(NRM_CostX[[#This Row],[Category]] = 0, "", OFFSET(NRM_CostX[[#This Row],[Cat2]],-1,0)))</f>
        <v/>
      </c>
      <c r="I416" t="str">
        <f ca="1">IF(NRM_CostX[[#This Row],[Category]]=2, NRM_CostX[[#This Row],[Code]] &amp; " " &amp; NRM_CostX[[#This Row],[Description]], IF(OR(NRM_CostX[[#This Row],[Category]] = 1, NRM_CostX[[#This Row],[Category]] = 0),  "",OFFSET(NRM_CostX[[#This Row],[Cat3]],-1,0)))</f>
        <v>4.1.7 Internal planting</v>
      </c>
      <c r="J416" t="str">
        <f ca="1">IF(NRM_CostX[[#This Row],[Category]]=3, NRM_CostX[[#This Row],[Code]] &amp; " " &amp; NRM_CostX[[#This Row],[Description]], IF(OR(NRM_CostX[[#This Row],[Category]] = 1, NRM_CostX[[#This Row],[Category]] = 0,NRM_CostX[[#This Row],[Category]] = 2 ),  "",OFFSET(NRM_CostX[[#This Row],[Cat4]],-1,0)))</f>
        <v>4.1.7.2 Plant containers: details to be stated.</v>
      </c>
    </row>
    <row r="417" spans="1:10" x14ac:dyDescent="0.35">
      <c r="A417" t="s">
        <v>844</v>
      </c>
      <c r="B417" t="s">
        <v>845</v>
      </c>
      <c r="D417">
        <v>0</v>
      </c>
      <c r="E417" t="str">
        <f t="shared" si="6"/>
        <v>A4.1.7.3</v>
      </c>
      <c r="F417">
        <f>LEN(NRM_CostX[[#This Row],[Code2]])-LEN(SUBSTITUTE(NRM_CostX[[#This Row],[Code2]],".",""))</f>
        <v>3</v>
      </c>
      <c r="G417" t="str">
        <f ca="1">IF(NRM_CostX[[#This Row],[Category]]=0, NRM_CostX[[#This Row],[Code]] &amp; " " &amp; NRM_CostX[[#This Row],[Description]], OFFSET(NRM_CostX[[#This Row],[Cat1]],-1,0))</f>
        <v>4 FITTINGS, FURNISHINGS AND EQUIPMENT</v>
      </c>
      <c r="H417" t="str">
        <f ca="1">IF(NRM_CostX[[#This Row],[Category]]=1, NRM_CostX[[#This Row],[Code]] &amp; " " &amp; NRM_CostX[[#This Row],[Description]], IF(NRM_CostX[[#This Row],[Category]] = 0, "", OFFSET(NRM_CostX[[#This Row],[Cat2]],-1,0)))</f>
        <v/>
      </c>
      <c r="I417" t="str">
        <f ca="1">IF(NRM_CostX[[#This Row],[Category]]=2, NRM_CostX[[#This Row],[Code]] &amp; " " &amp; NRM_CostX[[#This Row],[Description]], IF(OR(NRM_CostX[[#This Row],[Category]] = 1, NRM_CostX[[#This Row],[Category]] = 0),  "",OFFSET(NRM_CostX[[#This Row],[Cat3]],-1,0)))</f>
        <v>4.1.7 Internal planting</v>
      </c>
      <c r="J417" t="str">
        <f ca="1">IF(NRM_CostX[[#This Row],[Category]]=3, NRM_CostX[[#This Row],[Code]] &amp; " " &amp; NRM_CostX[[#This Row],[Description]], IF(OR(NRM_CostX[[#This Row],[Category]] = 1, NRM_CostX[[#This Row],[Category]] = 0,NRM_CostX[[#This Row],[Category]] = 2 ),  "",OFFSET(NRM_CostX[[#This Row],[Cat4]],-1,0)))</f>
        <v>4.1.7.3 Trees: details to be stated.</v>
      </c>
    </row>
    <row r="418" spans="1:10" x14ac:dyDescent="0.35">
      <c r="A418" t="s">
        <v>846</v>
      </c>
      <c r="B418" t="s">
        <v>847</v>
      </c>
      <c r="D418">
        <v>0</v>
      </c>
      <c r="E418" t="str">
        <f t="shared" si="6"/>
        <v>A4.1.7.4</v>
      </c>
      <c r="F418">
        <f>LEN(NRM_CostX[[#This Row],[Code2]])-LEN(SUBSTITUTE(NRM_CostX[[#This Row],[Code2]],".",""))</f>
        <v>3</v>
      </c>
      <c r="G418" t="str">
        <f ca="1">IF(NRM_CostX[[#This Row],[Category]]=0, NRM_CostX[[#This Row],[Code]] &amp; " " &amp; NRM_CostX[[#This Row],[Description]], OFFSET(NRM_CostX[[#This Row],[Cat1]],-1,0))</f>
        <v>4 FITTINGS, FURNISHINGS AND EQUIPMENT</v>
      </c>
      <c r="H418" t="str">
        <f ca="1">IF(NRM_CostX[[#This Row],[Category]]=1, NRM_CostX[[#This Row],[Code]] &amp; " " &amp; NRM_CostX[[#This Row],[Description]], IF(NRM_CostX[[#This Row],[Category]] = 0, "", OFFSET(NRM_CostX[[#This Row],[Cat2]],-1,0)))</f>
        <v/>
      </c>
      <c r="I418" t="str">
        <f ca="1">IF(NRM_CostX[[#This Row],[Category]]=2, NRM_CostX[[#This Row],[Code]] &amp; " " &amp; NRM_CostX[[#This Row],[Description]], IF(OR(NRM_CostX[[#This Row],[Category]] = 1, NRM_CostX[[#This Row],[Category]] = 0),  "",OFFSET(NRM_CostX[[#This Row],[Cat3]],-1,0)))</f>
        <v>4.1.7 Internal planting</v>
      </c>
      <c r="J418" t="str">
        <f ca="1">IF(NRM_CostX[[#This Row],[Category]]=3, NRM_CostX[[#This Row],[Code]] &amp; " " &amp; NRM_CostX[[#This Row],[Description]], IF(OR(NRM_CostX[[#This Row],[Category]] = 1, NRM_CostX[[#This Row],[Category]] = 0,NRM_CostX[[#This Row],[Category]] = 2 ),  "",OFFSET(NRM_CostX[[#This Row],[Cat4]],-1,0)))</f>
        <v>4.1.7.4 Tree planters: details to be stated.</v>
      </c>
    </row>
    <row r="419" spans="1:10" x14ac:dyDescent="0.35">
      <c r="A419" t="s">
        <v>848</v>
      </c>
      <c r="B419" t="s">
        <v>849</v>
      </c>
      <c r="D419">
        <v>0</v>
      </c>
      <c r="E419" t="str">
        <f t="shared" si="6"/>
        <v>A4.1.8</v>
      </c>
      <c r="F419">
        <f>LEN(NRM_CostX[[#This Row],[Code2]])-LEN(SUBSTITUTE(NRM_CostX[[#This Row],[Code2]],".",""))</f>
        <v>2</v>
      </c>
      <c r="G419" t="str">
        <f ca="1">IF(NRM_CostX[[#This Row],[Category]]=0, NRM_CostX[[#This Row],[Code]] &amp; " " &amp; NRM_CostX[[#This Row],[Description]], OFFSET(NRM_CostX[[#This Row],[Cat1]],-1,0))</f>
        <v>4 FITTINGS, FURNISHINGS AND EQUIPMENT</v>
      </c>
      <c r="H419" t="str">
        <f ca="1">IF(NRM_CostX[[#This Row],[Category]]=1, NRM_CostX[[#This Row],[Code]] &amp; " " &amp; NRM_CostX[[#This Row],[Description]], IF(NRM_CostX[[#This Row],[Category]] = 0, "", OFFSET(NRM_CostX[[#This Row],[Cat2]],-1,0)))</f>
        <v/>
      </c>
      <c r="I419" t="str">
        <f ca="1">IF(NRM_CostX[[#This Row],[Category]]=2, NRM_CostX[[#This Row],[Code]] &amp; " " &amp; NRM_CostX[[#This Row],[Description]], IF(OR(NRM_CostX[[#This Row],[Category]] = 1, NRM_CostX[[#This Row],[Category]] = 0),  "",OFFSET(NRM_CostX[[#This Row],[Cat3]],-1,0)))</f>
        <v>4.1.8 Bird and vermin control</v>
      </c>
      <c r="J419" t="str">
        <f ca="1">IF(NRM_CostX[[#This Row],[Category]]=3, NRM_CostX[[#This Row],[Code]] &amp; " " &amp; NRM_CostX[[#This Row],[Description]], IF(OR(NRM_CostX[[#This Row],[Category]] = 1, NRM_CostX[[#This Row],[Category]] = 0,NRM_CostX[[#This Row],[Category]] = 2 ),  "",OFFSET(NRM_CostX[[#This Row],[Cat4]],-1,0)))</f>
        <v/>
      </c>
    </row>
    <row r="420" spans="1:10" x14ac:dyDescent="0.35">
      <c r="A420" t="s">
        <v>850</v>
      </c>
      <c r="B420" t="s">
        <v>851</v>
      </c>
      <c r="D420">
        <v>0</v>
      </c>
      <c r="E420" t="str">
        <f t="shared" si="6"/>
        <v>A4.1.8.1</v>
      </c>
      <c r="F420">
        <f>LEN(NRM_CostX[[#This Row],[Code2]])-LEN(SUBSTITUTE(NRM_CostX[[#This Row],[Code2]],".",""))</f>
        <v>3</v>
      </c>
      <c r="G420" t="str">
        <f ca="1">IF(NRM_CostX[[#This Row],[Category]]=0, NRM_CostX[[#This Row],[Code]] &amp; " " &amp; NRM_CostX[[#This Row],[Description]], OFFSET(NRM_CostX[[#This Row],[Cat1]],-1,0))</f>
        <v>4 FITTINGS, FURNISHINGS AND EQUIPMENT</v>
      </c>
      <c r="H420" t="str">
        <f ca="1">IF(NRM_CostX[[#This Row],[Category]]=1, NRM_CostX[[#This Row],[Code]] &amp; " " &amp; NRM_CostX[[#This Row],[Description]], IF(NRM_CostX[[#This Row],[Category]] = 0, "", OFFSET(NRM_CostX[[#This Row],[Cat2]],-1,0)))</f>
        <v/>
      </c>
      <c r="I420" t="str">
        <f ca="1">IF(NRM_CostX[[#This Row],[Category]]=2, NRM_CostX[[#This Row],[Code]] &amp; " " &amp; NRM_CostX[[#This Row],[Description]], IF(OR(NRM_CostX[[#This Row],[Category]] = 1, NRM_CostX[[#This Row],[Category]] = 0),  "",OFFSET(NRM_CostX[[#This Row],[Cat3]],-1,0)))</f>
        <v>4.1.8 Bird and vermin control</v>
      </c>
      <c r="J420" t="str">
        <f ca="1">IF(NRM_CostX[[#This Row],[Category]]=3, NRM_CostX[[#This Row],[Code]] &amp; " " &amp; NRM_CostX[[#This Row],[Description]], IF(OR(NRM_CostX[[#This Row],[Category]] = 1, NRM_CostX[[#This Row],[Category]] = 0,NRM_CostX[[#This Row],[Category]] = 2 ),  "",OFFSET(NRM_CostX[[#This Row],[Cat4]],-1,0)))</f>
        <v>4.1.8.1 Wires, nets, traps and the like: details to be stated.</v>
      </c>
    </row>
    <row r="421" spans="1:10" x14ac:dyDescent="0.35">
      <c r="A421" t="s">
        <v>852</v>
      </c>
      <c r="B421" t="s">
        <v>853</v>
      </c>
      <c r="D421">
        <v>0</v>
      </c>
      <c r="E421" t="str">
        <f t="shared" si="6"/>
        <v>A4.1.8.2</v>
      </c>
      <c r="F421">
        <f>LEN(NRM_CostX[[#This Row],[Code2]])-LEN(SUBSTITUTE(NRM_CostX[[#This Row],[Code2]],".",""))</f>
        <v>3</v>
      </c>
      <c r="G421" t="str">
        <f ca="1">IF(NRM_CostX[[#This Row],[Category]]=0, NRM_CostX[[#This Row],[Code]] &amp; " " &amp; NRM_CostX[[#This Row],[Description]], OFFSET(NRM_CostX[[#This Row],[Cat1]],-1,0))</f>
        <v>4 FITTINGS, FURNISHINGS AND EQUIPMENT</v>
      </c>
      <c r="H421" t="str">
        <f ca="1">IF(NRM_CostX[[#This Row],[Category]]=1, NRM_CostX[[#This Row],[Code]] &amp; " " &amp; NRM_CostX[[#This Row],[Description]], IF(NRM_CostX[[#This Row],[Category]] = 0, "", OFFSET(NRM_CostX[[#This Row],[Cat2]],-1,0)))</f>
        <v/>
      </c>
      <c r="I421" t="str">
        <f ca="1">IF(NRM_CostX[[#This Row],[Category]]=2, NRM_CostX[[#This Row],[Code]] &amp; " " &amp; NRM_CostX[[#This Row],[Description]], IF(OR(NRM_CostX[[#This Row],[Category]] = 1, NRM_CostX[[#This Row],[Category]] = 0),  "",OFFSET(NRM_CostX[[#This Row],[Cat3]],-1,0)))</f>
        <v>4.1.8 Bird and vermin control</v>
      </c>
      <c r="J421" t="str">
        <f ca="1">IF(NRM_CostX[[#This Row],[Category]]=3, NRM_CostX[[#This Row],[Code]] &amp; " " &amp; NRM_CostX[[#This Row],[Description]], IF(OR(NRM_CostX[[#This Row],[Category]] = 1, NRM_CostX[[#This Row],[Category]] = 0,NRM_CostX[[#This Row],[Category]] = 2 ),  "",OFFSET(NRM_CostX[[#This Row],[Cat4]],-1,0)))</f>
        <v>4.1.8.2 Electronic and sonic system: details to be stated.</v>
      </c>
    </row>
    <row r="422" spans="1:10" x14ac:dyDescent="0.35">
      <c r="A422" t="s">
        <v>854</v>
      </c>
      <c r="B422" t="s">
        <v>855</v>
      </c>
      <c r="D422">
        <v>0</v>
      </c>
      <c r="E422" t="str">
        <f t="shared" si="6"/>
        <v>A4.1.8.3</v>
      </c>
      <c r="F422">
        <f>LEN(NRM_CostX[[#This Row],[Code2]])-LEN(SUBSTITUTE(NRM_CostX[[#This Row],[Code2]],".",""))</f>
        <v>3</v>
      </c>
      <c r="G422" t="str">
        <f ca="1">IF(NRM_CostX[[#This Row],[Category]]=0, NRM_CostX[[#This Row],[Code]] &amp; " " &amp; NRM_CostX[[#This Row],[Description]], OFFSET(NRM_CostX[[#This Row],[Cat1]],-1,0))</f>
        <v>4 FITTINGS, FURNISHINGS AND EQUIPMENT</v>
      </c>
      <c r="H422" t="str">
        <f ca="1">IF(NRM_CostX[[#This Row],[Category]]=1, NRM_CostX[[#This Row],[Code]] &amp; " " &amp; NRM_CostX[[#This Row],[Description]], IF(NRM_CostX[[#This Row],[Category]] = 0, "", OFFSET(NRM_CostX[[#This Row],[Cat2]],-1,0)))</f>
        <v/>
      </c>
      <c r="I422" t="str">
        <f ca="1">IF(NRM_CostX[[#This Row],[Category]]=2, NRM_CostX[[#This Row],[Code]] &amp; " " &amp; NRM_CostX[[#This Row],[Description]], IF(OR(NRM_CostX[[#This Row],[Category]] = 1, NRM_CostX[[#This Row],[Category]] = 0),  "",OFFSET(NRM_CostX[[#This Row],[Cat3]],-1,0)))</f>
        <v>4.1.8 Bird and vermin control</v>
      </c>
      <c r="J422" t="str">
        <f ca="1">IF(NRM_CostX[[#This Row],[Category]]=3, NRM_CostX[[#This Row],[Code]] &amp; " " &amp; NRM_CostX[[#This Row],[Description]], IF(OR(NRM_CostX[[#This Row],[Category]] = 1, NRM_CostX[[#This Row],[Category]] = 0,NRM_CostX[[#This Row],[Category]] = 2 ),  "",OFFSET(NRM_CostX[[#This Row],[Cat4]],-1,0)))</f>
        <v>4.1.8.3 Bird repellent coatings: details to be stated.</v>
      </c>
    </row>
    <row r="423" spans="1:10" x14ac:dyDescent="0.35">
      <c r="A423" t="s">
        <v>856</v>
      </c>
      <c r="B423" t="s">
        <v>857</v>
      </c>
      <c r="D423">
        <v>0</v>
      </c>
      <c r="E423" t="str">
        <f t="shared" si="6"/>
        <v>A5</v>
      </c>
      <c r="F423">
        <f>LEN(NRM_CostX[[#This Row],[Code2]])-LEN(SUBSTITUTE(NRM_CostX[[#This Row],[Code2]],".",""))</f>
        <v>0</v>
      </c>
      <c r="G423" t="str">
        <f ca="1">IF(NRM_CostX[[#This Row],[Category]]=0, NRM_CostX[[#This Row],[Code]] &amp; " " &amp; NRM_CostX[[#This Row],[Description]], OFFSET(NRM_CostX[[#This Row],[Cat1]],-1,0))</f>
        <v>5 SERVICES</v>
      </c>
      <c r="H423" t="str">
        <f ca="1">IF(NRM_CostX[[#This Row],[Category]]=1, NRM_CostX[[#This Row],[Code]] &amp; " " &amp; NRM_CostX[[#This Row],[Description]], IF(NRM_CostX[[#This Row],[Category]] = 0, "", OFFSET(NRM_CostX[[#This Row],[Cat2]],-1,0)))</f>
        <v/>
      </c>
      <c r="I423" t="str">
        <f ca="1">IF(NRM_CostX[[#This Row],[Category]]=2, NRM_CostX[[#This Row],[Code]] &amp; " " &amp; NRM_CostX[[#This Row],[Description]], IF(OR(NRM_CostX[[#This Row],[Category]] = 1, NRM_CostX[[#This Row],[Category]] = 0),  "",OFFSET(NRM_CostX[[#This Row],[Cat3]],-1,0)))</f>
        <v/>
      </c>
      <c r="J423" t="str">
        <f ca="1">IF(NRM_CostX[[#This Row],[Category]]=3, NRM_CostX[[#This Row],[Code]] &amp; " " &amp; NRM_CostX[[#This Row],[Description]], IF(OR(NRM_CostX[[#This Row],[Category]] = 1, NRM_CostX[[#This Row],[Category]] = 0,NRM_CostX[[#This Row],[Category]] = 2 ),  "",OFFSET(NRM_CostX[[#This Row],[Cat4]],-1,0)))</f>
        <v/>
      </c>
    </row>
    <row r="424" spans="1:10" x14ac:dyDescent="0.35">
      <c r="A424" t="s">
        <v>858</v>
      </c>
      <c r="B424" t="s">
        <v>859</v>
      </c>
      <c r="D424">
        <v>0</v>
      </c>
      <c r="E424" t="str">
        <f t="shared" si="6"/>
        <v>A5.1</v>
      </c>
      <c r="F424">
        <f>LEN(NRM_CostX[[#This Row],[Code2]])-LEN(SUBSTITUTE(NRM_CostX[[#This Row],[Code2]],".",""))</f>
        <v>1</v>
      </c>
      <c r="G424" t="str">
        <f ca="1">IF(NRM_CostX[[#This Row],[Category]]=0, NRM_CostX[[#This Row],[Code]] &amp; " " &amp; NRM_CostX[[#This Row],[Description]], OFFSET(NRM_CostX[[#This Row],[Cat1]],-1,0))</f>
        <v>5 SERVICES</v>
      </c>
      <c r="H424" t="str">
        <f ca="1">IF(NRM_CostX[[#This Row],[Category]]=1, NRM_CostX[[#This Row],[Code]] &amp; " " &amp; NRM_CostX[[#This Row],[Description]], IF(NRM_CostX[[#This Row],[Category]] = 0, "", OFFSET(NRM_CostX[[#This Row],[Cat2]],-1,0)))</f>
        <v>5.1 Sanitary installations</v>
      </c>
      <c r="I424" t="str">
        <f ca="1">IF(NRM_CostX[[#This Row],[Category]]=2, NRM_CostX[[#This Row],[Code]] &amp; " " &amp; NRM_CostX[[#This Row],[Description]], IF(OR(NRM_CostX[[#This Row],[Category]] = 1, NRM_CostX[[#This Row],[Category]] = 0),  "",OFFSET(NRM_CostX[[#This Row],[Cat3]],-1,0)))</f>
        <v/>
      </c>
      <c r="J424" t="str">
        <f ca="1">IF(NRM_CostX[[#This Row],[Category]]=3, NRM_CostX[[#This Row],[Code]] &amp; " " &amp; NRM_CostX[[#This Row],[Description]], IF(OR(NRM_CostX[[#This Row],[Category]] = 1, NRM_CostX[[#This Row],[Category]] = 0,NRM_CostX[[#This Row],[Category]] = 2 ),  "",OFFSET(NRM_CostX[[#This Row],[Cat4]],-1,0)))</f>
        <v/>
      </c>
    </row>
    <row r="425" spans="1:10" x14ac:dyDescent="0.35">
      <c r="A425" t="s">
        <v>860</v>
      </c>
      <c r="B425" t="s">
        <v>861</v>
      </c>
      <c r="D425">
        <v>0</v>
      </c>
      <c r="E425" t="str">
        <f t="shared" si="6"/>
        <v>A5.1.1</v>
      </c>
      <c r="F425">
        <f>LEN(NRM_CostX[[#This Row],[Code2]])-LEN(SUBSTITUTE(NRM_CostX[[#This Row],[Code2]],".",""))</f>
        <v>2</v>
      </c>
      <c r="G425" t="str">
        <f ca="1">IF(NRM_CostX[[#This Row],[Category]]=0, NRM_CostX[[#This Row],[Code]] &amp; " " &amp; NRM_CostX[[#This Row],[Description]], OFFSET(NRM_CostX[[#This Row],[Cat1]],-1,0))</f>
        <v>5 SERVICES</v>
      </c>
      <c r="H425" t="str">
        <f ca="1">IF(NRM_CostX[[#This Row],[Category]]=1, NRM_CostX[[#This Row],[Code]] &amp; " " &amp; NRM_CostX[[#This Row],[Description]], IF(NRM_CostX[[#This Row],[Category]] = 0, "", OFFSET(NRM_CostX[[#This Row],[Cat2]],-1,0)))</f>
        <v>5.1 Sanitary installations</v>
      </c>
      <c r="I425" t="str">
        <f ca="1">IF(NRM_CostX[[#This Row],[Category]]=2, NRM_CostX[[#This Row],[Code]] &amp; " " &amp; NRM_CostX[[#This Row],[Description]], IF(OR(NRM_CostX[[#This Row],[Category]] = 1, NRM_CostX[[#This Row],[Category]] = 0),  "",OFFSET(NRM_CostX[[#This Row],[Cat3]],-1,0)))</f>
        <v>5.1.1 Sanitary appliances</v>
      </c>
      <c r="J425" t="str">
        <f ca="1">IF(NRM_CostX[[#This Row],[Category]]=3, NRM_CostX[[#This Row],[Code]] &amp; " " &amp; NRM_CostX[[#This Row],[Description]], IF(OR(NRM_CostX[[#This Row],[Category]] = 1, NRM_CostX[[#This Row],[Category]] = 0,NRM_CostX[[#This Row],[Category]] = 2 ),  "",OFFSET(NRM_CostX[[#This Row],[Cat4]],-1,0)))</f>
        <v/>
      </c>
    </row>
    <row r="426" spans="1:10" x14ac:dyDescent="0.35">
      <c r="A426" t="s">
        <v>862</v>
      </c>
      <c r="B426" t="s">
        <v>863</v>
      </c>
      <c r="C426">
        <v>500</v>
      </c>
      <c r="D426">
        <v>474</v>
      </c>
      <c r="E426" t="str">
        <f t="shared" si="6"/>
        <v>A5.1.1.1</v>
      </c>
      <c r="F426">
        <f>LEN(NRM_CostX[[#This Row],[Code2]])-LEN(SUBSTITUTE(NRM_CostX[[#This Row],[Code2]],".",""))</f>
        <v>3</v>
      </c>
      <c r="G426" t="str">
        <f ca="1">IF(NRM_CostX[[#This Row],[Category]]=0, NRM_CostX[[#This Row],[Code]] &amp; " " &amp; NRM_CostX[[#This Row],[Description]], OFFSET(NRM_CostX[[#This Row],[Cat1]],-1,0))</f>
        <v>5 SERVICES</v>
      </c>
      <c r="H426" t="str">
        <f ca="1">IF(NRM_CostX[[#This Row],[Category]]=1, NRM_CostX[[#This Row],[Code]] &amp; " " &amp; NRM_CostX[[#This Row],[Description]], IF(NRM_CostX[[#This Row],[Category]] = 0, "", OFFSET(NRM_CostX[[#This Row],[Cat2]],-1,0)))</f>
        <v>5.1 Sanitary installations</v>
      </c>
      <c r="I426" t="str">
        <f ca="1">IF(NRM_CostX[[#This Row],[Category]]=2, NRM_CostX[[#This Row],[Code]] &amp; " " &amp; NRM_CostX[[#This Row],[Description]], IF(OR(NRM_CostX[[#This Row],[Category]] = 1, NRM_CostX[[#This Row],[Category]] = 0),  "",OFFSET(NRM_CostX[[#This Row],[Cat3]],-1,0)))</f>
        <v>5.1.1 Sanitary appliances</v>
      </c>
      <c r="J426"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27" spans="1:10" x14ac:dyDescent="0.35">
      <c r="A427" t="s">
        <v>862</v>
      </c>
      <c r="B427" t="s">
        <v>863</v>
      </c>
      <c r="C427">
        <v>500</v>
      </c>
      <c r="D427">
        <v>484</v>
      </c>
      <c r="E427" t="str">
        <f t="shared" si="6"/>
        <v>A5.1.1.1</v>
      </c>
      <c r="F427">
        <f>LEN(NRM_CostX[[#This Row],[Code2]])-LEN(SUBSTITUTE(NRM_CostX[[#This Row],[Code2]],".",""))</f>
        <v>3</v>
      </c>
      <c r="G427" t="str">
        <f ca="1">IF(NRM_CostX[[#This Row],[Category]]=0, NRM_CostX[[#This Row],[Code]] &amp; " " &amp; NRM_CostX[[#This Row],[Description]], OFFSET(NRM_CostX[[#This Row],[Cat1]],-1,0))</f>
        <v>5 SERVICES</v>
      </c>
      <c r="H427" t="str">
        <f ca="1">IF(NRM_CostX[[#This Row],[Category]]=1, NRM_CostX[[#This Row],[Code]] &amp; " " &amp; NRM_CostX[[#This Row],[Description]], IF(NRM_CostX[[#This Row],[Category]] = 0, "", OFFSET(NRM_CostX[[#This Row],[Cat2]],-1,0)))</f>
        <v>5.1 Sanitary installations</v>
      </c>
      <c r="I427" t="str">
        <f ca="1">IF(NRM_CostX[[#This Row],[Category]]=2, NRM_CostX[[#This Row],[Code]] &amp; " " &amp; NRM_CostX[[#This Row],[Description]], IF(OR(NRM_CostX[[#This Row],[Category]] = 1, NRM_CostX[[#This Row],[Category]] = 0),  "",OFFSET(NRM_CostX[[#This Row],[Cat3]],-1,0)))</f>
        <v>5.1.1 Sanitary appliances</v>
      </c>
      <c r="J427"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28" spans="1:10" x14ac:dyDescent="0.35">
      <c r="A428" t="s">
        <v>862</v>
      </c>
      <c r="B428" t="s">
        <v>863</v>
      </c>
      <c r="C428">
        <v>500</v>
      </c>
      <c r="D428">
        <v>483</v>
      </c>
      <c r="E428" t="str">
        <f t="shared" si="6"/>
        <v>A5.1.1.1</v>
      </c>
      <c r="F428">
        <f>LEN(NRM_CostX[[#This Row],[Code2]])-LEN(SUBSTITUTE(NRM_CostX[[#This Row],[Code2]],".",""))</f>
        <v>3</v>
      </c>
      <c r="G428" t="str">
        <f ca="1">IF(NRM_CostX[[#This Row],[Category]]=0, NRM_CostX[[#This Row],[Code]] &amp; " " &amp; NRM_CostX[[#This Row],[Description]], OFFSET(NRM_CostX[[#This Row],[Cat1]],-1,0))</f>
        <v>5 SERVICES</v>
      </c>
      <c r="H428" t="str">
        <f ca="1">IF(NRM_CostX[[#This Row],[Category]]=1, NRM_CostX[[#This Row],[Code]] &amp; " " &amp; NRM_CostX[[#This Row],[Description]], IF(NRM_CostX[[#This Row],[Category]] = 0, "", OFFSET(NRM_CostX[[#This Row],[Cat2]],-1,0)))</f>
        <v>5.1 Sanitary installations</v>
      </c>
      <c r="I428" t="str">
        <f ca="1">IF(NRM_CostX[[#This Row],[Category]]=2, NRM_CostX[[#This Row],[Code]] &amp; " " &amp; NRM_CostX[[#This Row],[Description]], IF(OR(NRM_CostX[[#This Row],[Category]] = 1, NRM_CostX[[#This Row],[Category]] = 0),  "",OFFSET(NRM_CostX[[#This Row],[Cat3]],-1,0)))</f>
        <v>5.1.1 Sanitary appliances</v>
      </c>
      <c r="J428"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29" spans="1:10" x14ac:dyDescent="0.35">
      <c r="A429" t="s">
        <v>862</v>
      </c>
      <c r="B429" t="s">
        <v>863</v>
      </c>
      <c r="C429">
        <v>500</v>
      </c>
      <c r="D429">
        <v>457</v>
      </c>
      <c r="E429" t="str">
        <f t="shared" si="6"/>
        <v>A5.1.1.1</v>
      </c>
      <c r="F429">
        <f>LEN(NRM_CostX[[#This Row],[Code2]])-LEN(SUBSTITUTE(NRM_CostX[[#This Row],[Code2]],".",""))</f>
        <v>3</v>
      </c>
      <c r="G429" t="str">
        <f ca="1">IF(NRM_CostX[[#This Row],[Category]]=0, NRM_CostX[[#This Row],[Code]] &amp; " " &amp; NRM_CostX[[#This Row],[Description]], OFFSET(NRM_CostX[[#This Row],[Cat1]],-1,0))</f>
        <v>5 SERVICES</v>
      </c>
      <c r="H429" t="str">
        <f ca="1">IF(NRM_CostX[[#This Row],[Category]]=1, NRM_CostX[[#This Row],[Code]] &amp; " " &amp; NRM_CostX[[#This Row],[Description]], IF(NRM_CostX[[#This Row],[Category]] = 0, "", OFFSET(NRM_CostX[[#This Row],[Cat2]],-1,0)))</f>
        <v>5.1 Sanitary installations</v>
      </c>
      <c r="I429" t="str">
        <f ca="1">IF(NRM_CostX[[#This Row],[Category]]=2, NRM_CostX[[#This Row],[Code]] &amp; " " &amp; NRM_CostX[[#This Row],[Description]], IF(OR(NRM_CostX[[#This Row],[Category]] = 1, NRM_CostX[[#This Row],[Category]] = 0),  "",OFFSET(NRM_CostX[[#This Row],[Cat3]],-1,0)))</f>
        <v>5.1.1 Sanitary appliances</v>
      </c>
      <c r="J429"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30" spans="1:10" x14ac:dyDescent="0.35">
      <c r="A430" t="s">
        <v>862</v>
      </c>
      <c r="B430" t="s">
        <v>863</v>
      </c>
      <c r="C430">
        <v>500</v>
      </c>
      <c r="D430">
        <v>450</v>
      </c>
      <c r="E430" t="str">
        <f t="shared" si="6"/>
        <v>A5.1.1.1</v>
      </c>
      <c r="F430">
        <f>LEN(NRM_CostX[[#This Row],[Code2]])-LEN(SUBSTITUTE(NRM_CostX[[#This Row],[Code2]],".",""))</f>
        <v>3</v>
      </c>
      <c r="G430" t="str">
        <f ca="1">IF(NRM_CostX[[#This Row],[Category]]=0, NRM_CostX[[#This Row],[Code]] &amp; " " &amp; NRM_CostX[[#This Row],[Description]], OFFSET(NRM_CostX[[#This Row],[Cat1]],-1,0))</f>
        <v>5 SERVICES</v>
      </c>
      <c r="H430" t="str">
        <f ca="1">IF(NRM_CostX[[#This Row],[Category]]=1, NRM_CostX[[#This Row],[Code]] &amp; " " &amp; NRM_CostX[[#This Row],[Description]], IF(NRM_CostX[[#This Row],[Category]] = 0, "", OFFSET(NRM_CostX[[#This Row],[Cat2]],-1,0)))</f>
        <v>5.1 Sanitary installations</v>
      </c>
      <c r="I430" t="str">
        <f ca="1">IF(NRM_CostX[[#This Row],[Category]]=2, NRM_CostX[[#This Row],[Code]] &amp; " " &amp; NRM_CostX[[#This Row],[Description]], IF(OR(NRM_CostX[[#This Row],[Category]] = 1, NRM_CostX[[#This Row],[Category]] = 0),  "",OFFSET(NRM_CostX[[#This Row],[Cat3]],-1,0)))</f>
        <v>5.1.1 Sanitary appliances</v>
      </c>
      <c r="J430"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31" spans="1:10" x14ac:dyDescent="0.35">
      <c r="A431" t="s">
        <v>864</v>
      </c>
      <c r="B431" t="s">
        <v>531</v>
      </c>
      <c r="D431">
        <v>0</v>
      </c>
      <c r="E431" t="str">
        <f t="shared" si="6"/>
        <v>A5.1.1.2</v>
      </c>
      <c r="F431">
        <f>LEN(NRM_CostX[[#This Row],[Code2]])-LEN(SUBSTITUTE(NRM_CostX[[#This Row],[Code2]],".",""))</f>
        <v>3</v>
      </c>
      <c r="G431" t="str">
        <f ca="1">IF(NRM_CostX[[#This Row],[Category]]=0, NRM_CostX[[#This Row],[Code]] &amp; " " &amp; NRM_CostX[[#This Row],[Description]], OFFSET(NRM_CostX[[#This Row],[Cat1]],-1,0))</f>
        <v>5 SERVICES</v>
      </c>
      <c r="H431" t="str">
        <f ca="1">IF(NRM_CostX[[#This Row],[Category]]=1, NRM_CostX[[#This Row],[Code]] &amp; " " &amp; NRM_CostX[[#This Row],[Description]], IF(NRM_CostX[[#This Row],[Category]] = 0, "", OFFSET(NRM_CostX[[#This Row],[Cat2]],-1,0)))</f>
        <v>5.1 Sanitary installations</v>
      </c>
      <c r="I431" t="str">
        <f ca="1">IF(NRM_CostX[[#This Row],[Category]]=2, NRM_CostX[[#This Row],[Code]] &amp; " " &amp; NRM_CostX[[#This Row],[Description]], IF(OR(NRM_CostX[[#This Row],[Category]] = 1, NRM_CostX[[#This Row],[Category]] = 0),  "",OFFSET(NRM_CostX[[#This Row],[Cat3]],-1,0)))</f>
        <v>5.1.1 Sanitary appliances</v>
      </c>
      <c r="J431" t="str">
        <f ca="1">IF(NRM_CostX[[#This Row],[Category]]=3, NRM_CostX[[#This Row],[Code]] &amp; " " &amp; NRM_CostX[[#This Row],[Description]], IF(OR(NRM_CostX[[#This Row],[Category]] = 1, NRM_CostX[[#This Row],[Category]] = 0,NRM_CostX[[#This Row],[Category]] = 2 ),  "",OFFSET(NRM_CostX[[#This Row],[Cat4]],-1,0)))</f>
        <v>5.1.1.2 Testing of installations.</v>
      </c>
    </row>
    <row r="432" spans="1:10" x14ac:dyDescent="0.35">
      <c r="A432" t="s">
        <v>865</v>
      </c>
      <c r="B432" t="s">
        <v>533</v>
      </c>
      <c r="D432">
        <v>0</v>
      </c>
      <c r="E432" t="str">
        <f t="shared" si="6"/>
        <v>A5.1.1.3</v>
      </c>
      <c r="F432">
        <f>LEN(NRM_CostX[[#This Row],[Code2]])-LEN(SUBSTITUTE(NRM_CostX[[#This Row],[Code2]],".",""))</f>
        <v>3</v>
      </c>
      <c r="G432" t="str">
        <f ca="1">IF(NRM_CostX[[#This Row],[Category]]=0, NRM_CostX[[#This Row],[Code]] &amp; " " &amp; NRM_CostX[[#This Row],[Description]], OFFSET(NRM_CostX[[#This Row],[Cat1]],-1,0))</f>
        <v>5 SERVICES</v>
      </c>
      <c r="H432" t="str">
        <f ca="1">IF(NRM_CostX[[#This Row],[Category]]=1, NRM_CostX[[#This Row],[Code]] &amp; " " &amp; NRM_CostX[[#This Row],[Description]], IF(NRM_CostX[[#This Row],[Category]] = 0, "", OFFSET(NRM_CostX[[#This Row],[Cat2]],-1,0)))</f>
        <v>5.1 Sanitary installations</v>
      </c>
      <c r="I432" t="str">
        <f ca="1">IF(NRM_CostX[[#This Row],[Category]]=2, NRM_CostX[[#This Row],[Code]] &amp; " " &amp; NRM_CostX[[#This Row],[Description]], IF(OR(NRM_CostX[[#This Row],[Category]] = 1, NRM_CostX[[#This Row],[Category]] = 0),  "",OFFSET(NRM_CostX[[#This Row],[Cat3]],-1,0)))</f>
        <v>5.1.1 Sanitary appliances</v>
      </c>
      <c r="J432" t="str">
        <f ca="1">IF(NRM_CostX[[#This Row],[Category]]=3, NRM_CostX[[#This Row],[Code]] &amp; " " &amp; NRM_CostX[[#This Row],[Description]], IF(OR(NRM_CostX[[#This Row],[Category]] = 1, NRM_CostX[[#This Row],[Category]] = 0,NRM_CostX[[#This Row],[Category]] = 2 ),  "",OFFSET(NRM_CostX[[#This Row],[Cat4]],-1,0)))</f>
        <v>5.1.1.3 Commissioning of installations.</v>
      </c>
    </row>
    <row r="433" spans="1:10" x14ac:dyDescent="0.35">
      <c r="A433" t="s">
        <v>866</v>
      </c>
      <c r="B433" t="s">
        <v>867</v>
      </c>
      <c r="D433">
        <v>0</v>
      </c>
      <c r="E433" t="str">
        <f t="shared" si="6"/>
        <v>A5.1.2</v>
      </c>
      <c r="F433">
        <f>LEN(NRM_CostX[[#This Row],[Code2]])-LEN(SUBSTITUTE(NRM_CostX[[#This Row],[Code2]],".",""))</f>
        <v>2</v>
      </c>
      <c r="G433" t="str">
        <f ca="1">IF(NRM_CostX[[#This Row],[Category]]=0, NRM_CostX[[#This Row],[Code]] &amp; " " &amp; NRM_CostX[[#This Row],[Description]], OFFSET(NRM_CostX[[#This Row],[Cat1]],-1,0))</f>
        <v>5 SERVICES</v>
      </c>
      <c r="H433" t="str">
        <f ca="1">IF(NRM_CostX[[#This Row],[Category]]=1, NRM_CostX[[#This Row],[Code]] &amp; " " &amp; NRM_CostX[[#This Row],[Description]], IF(NRM_CostX[[#This Row],[Category]] = 0, "", OFFSET(NRM_CostX[[#This Row],[Cat2]],-1,0)))</f>
        <v>5.1 Sanitary installations</v>
      </c>
      <c r="I433" t="str">
        <f ca="1">IF(NRM_CostX[[#This Row],[Category]]=2, NRM_CostX[[#This Row],[Code]] &amp; " " &amp; NRM_CostX[[#This Row],[Description]], IF(OR(NRM_CostX[[#This Row],[Category]] = 1, NRM_CostX[[#This Row],[Category]] = 0),  "",OFFSET(NRM_CostX[[#This Row],[Cat3]],-1,0)))</f>
        <v>5.1.2 Sanitary ancillaries</v>
      </c>
      <c r="J433" t="str">
        <f ca="1">IF(NRM_CostX[[#This Row],[Category]]=3, NRM_CostX[[#This Row],[Code]] &amp; " " &amp; NRM_CostX[[#This Row],[Description]], IF(OR(NRM_CostX[[#This Row],[Category]] = 1, NRM_CostX[[#This Row],[Category]] = 0,NRM_CostX[[#This Row],[Category]] = 2 ),  "",OFFSET(NRM_CostX[[#This Row],[Cat4]],-1,0)))</f>
        <v/>
      </c>
    </row>
    <row r="434" spans="1:10" x14ac:dyDescent="0.35">
      <c r="A434" t="s">
        <v>868</v>
      </c>
      <c r="B434" t="s">
        <v>806</v>
      </c>
      <c r="D434">
        <v>0</v>
      </c>
      <c r="E434" t="str">
        <f t="shared" si="6"/>
        <v>A5.1.2.1</v>
      </c>
      <c r="F434">
        <f>LEN(NRM_CostX[[#This Row],[Code2]])-LEN(SUBSTITUTE(NRM_CostX[[#This Row],[Code2]],".",""))</f>
        <v>3</v>
      </c>
      <c r="G434" t="str">
        <f ca="1">IF(NRM_CostX[[#This Row],[Category]]=0, NRM_CostX[[#This Row],[Code]] &amp; " " &amp; NRM_CostX[[#This Row],[Description]], OFFSET(NRM_CostX[[#This Row],[Cat1]],-1,0))</f>
        <v>5 SERVICES</v>
      </c>
      <c r="H434" t="str">
        <f ca="1">IF(NRM_CostX[[#This Row],[Category]]=1, NRM_CostX[[#This Row],[Code]] &amp; " " &amp; NRM_CostX[[#This Row],[Description]], IF(NRM_CostX[[#This Row],[Category]] = 0, "", OFFSET(NRM_CostX[[#This Row],[Cat2]],-1,0)))</f>
        <v>5.1 Sanitary installations</v>
      </c>
      <c r="I434" t="str">
        <f ca="1">IF(NRM_CostX[[#This Row],[Category]]=2, NRM_CostX[[#This Row],[Code]] &amp; " " &amp; NRM_CostX[[#This Row],[Description]], IF(OR(NRM_CostX[[#This Row],[Category]] = 1, NRM_CostX[[#This Row],[Category]] = 0),  "",OFFSET(NRM_CostX[[#This Row],[Cat3]],-1,0)))</f>
        <v>5.1.2 Sanitary ancillaries</v>
      </c>
      <c r="J434" t="str">
        <f ca="1">IF(NRM_CostX[[#This Row],[Category]]=3, NRM_CostX[[#This Row],[Code]] &amp; " " &amp; NRM_CostX[[#This Row],[Description]], IF(OR(NRM_CostX[[#This Row],[Category]] = 1, NRM_CostX[[#This Row],[Category]] = 0,NRM_CostX[[#This Row],[Category]] = 2 ),  "",OFFSET(NRM_CostX[[#This Row],[Cat4]],-1,0)))</f>
        <v>5.1.2.1 Fittings: details to be stated.</v>
      </c>
    </row>
    <row r="435" spans="1:10" x14ac:dyDescent="0.35">
      <c r="A435" t="s">
        <v>869</v>
      </c>
      <c r="B435" t="s">
        <v>870</v>
      </c>
      <c r="D435">
        <v>0</v>
      </c>
      <c r="E435" t="str">
        <f t="shared" si="6"/>
        <v>A5.2</v>
      </c>
      <c r="F435">
        <f>LEN(NRM_CostX[[#This Row],[Code2]])-LEN(SUBSTITUTE(NRM_CostX[[#This Row],[Code2]],".",""))</f>
        <v>1</v>
      </c>
      <c r="G435" t="str">
        <f ca="1">IF(NRM_CostX[[#This Row],[Category]]=0, NRM_CostX[[#This Row],[Code]] &amp; " " &amp; NRM_CostX[[#This Row],[Description]], OFFSET(NRM_CostX[[#This Row],[Cat1]],-1,0))</f>
        <v>5 SERVICES</v>
      </c>
      <c r="H435" t="str">
        <f ca="1">IF(NRM_CostX[[#This Row],[Category]]=1, NRM_CostX[[#This Row],[Code]] &amp; " " &amp; NRM_CostX[[#This Row],[Description]], IF(NRM_CostX[[#This Row],[Category]] = 0, "", OFFSET(NRM_CostX[[#This Row],[Cat2]],-1,0)))</f>
        <v>5.2 Services equipment</v>
      </c>
      <c r="I435" t="str">
        <f ca="1">IF(NRM_CostX[[#This Row],[Category]]=2, NRM_CostX[[#This Row],[Code]] &amp; " " &amp; NRM_CostX[[#This Row],[Description]], IF(OR(NRM_CostX[[#This Row],[Category]] = 1, NRM_CostX[[#This Row],[Category]] = 0),  "",OFFSET(NRM_CostX[[#This Row],[Cat3]],-1,0)))</f>
        <v/>
      </c>
      <c r="J435" t="str">
        <f ca="1">IF(NRM_CostX[[#This Row],[Category]]=3, NRM_CostX[[#This Row],[Code]] &amp; " " &amp; NRM_CostX[[#This Row],[Description]], IF(OR(NRM_CostX[[#This Row],[Category]] = 1, NRM_CostX[[#This Row],[Category]] = 0,NRM_CostX[[#This Row],[Category]] = 2 ),  "",OFFSET(NRM_CostX[[#This Row],[Cat4]],-1,0)))</f>
        <v/>
      </c>
    </row>
    <row r="436" spans="1:10" x14ac:dyDescent="0.35">
      <c r="A436" t="s">
        <v>871</v>
      </c>
      <c r="B436" t="s">
        <v>870</v>
      </c>
      <c r="D436">
        <v>0</v>
      </c>
      <c r="E436" t="str">
        <f t="shared" si="6"/>
        <v>A5.2.1</v>
      </c>
      <c r="F436">
        <f>LEN(NRM_CostX[[#This Row],[Code2]])-LEN(SUBSTITUTE(NRM_CostX[[#This Row],[Code2]],".",""))</f>
        <v>2</v>
      </c>
      <c r="G436" t="str">
        <f ca="1">IF(NRM_CostX[[#This Row],[Category]]=0, NRM_CostX[[#This Row],[Code]] &amp; " " &amp; NRM_CostX[[#This Row],[Description]], OFFSET(NRM_CostX[[#This Row],[Cat1]],-1,0))</f>
        <v>5 SERVICES</v>
      </c>
      <c r="H436" t="str">
        <f ca="1">IF(NRM_CostX[[#This Row],[Category]]=1, NRM_CostX[[#This Row],[Code]] &amp; " " &amp; NRM_CostX[[#This Row],[Description]], IF(NRM_CostX[[#This Row],[Category]] = 0, "", OFFSET(NRM_CostX[[#This Row],[Cat2]],-1,0)))</f>
        <v>5.2 Services equipment</v>
      </c>
      <c r="I436" t="str">
        <f ca="1">IF(NRM_CostX[[#This Row],[Category]]=2, NRM_CostX[[#This Row],[Code]] &amp; " " &amp; NRM_CostX[[#This Row],[Description]], IF(OR(NRM_CostX[[#This Row],[Category]] = 1, NRM_CostX[[#This Row],[Category]] = 0),  "",OFFSET(NRM_CostX[[#This Row],[Cat3]],-1,0)))</f>
        <v>5.2.1 Services equipment</v>
      </c>
      <c r="J436" t="str">
        <f ca="1">IF(NRM_CostX[[#This Row],[Category]]=3, NRM_CostX[[#This Row],[Code]] &amp; " " &amp; NRM_CostX[[#This Row],[Description]], IF(OR(NRM_CostX[[#This Row],[Category]] = 1, NRM_CostX[[#This Row],[Category]] = 0,NRM_CostX[[#This Row],[Category]] = 2 ),  "",OFFSET(NRM_CostX[[#This Row],[Cat4]],-1,0)))</f>
        <v/>
      </c>
    </row>
    <row r="437" spans="1:10" x14ac:dyDescent="0.35">
      <c r="A437" t="s">
        <v>872</v>
      </c>
      <c r="B437" t="s">
        <v>873</v>
      </c>
      <c r="D437">
        <v>0</v>
      </c>
      <c r="E437" t="str">
        <f t="shared" si="6"/>
        <v>A5.2.1.1</v>
      </c>
      <c r="F437">
        <f>LEN(NRM_CostX[[#This Row],[Code2]])-LEN(SUBSTITUTE(NRM_CostX[[#This Row],[Code2]],".",""))</f>
        <v>3</v>
      </c>
      <c r="G437" t="str">
        <f ca="1">IF(NRM_CostX[[#This Row],[Category]]=0, NRM_CostX[[#This Row],[Code]] &amp; " " &amp; NRM_CostX[[#This Row],[Description]], OFFSET(NRM_CostX[[#This Row],[Cat1]],-1,0))</f>
        <v>5 SERVICES</v>
      </c>
      <c r="H437" t="str">
        <f ca="1">IF(NRM_CostX[[#This Row],[Category]]=1, NRM_CostX[[#This Row],[Code]] &amp; " " &amp; NRM_CostX[[#This Row],[Description]], IF(NRM_CostX[[#This Row],[Category]] = 0, "", OFFSET(NRM_CostX[[#This Row],[Cat2]],-1,0)))</f>
        <v>5.2 Services equipment</v>
      </c>
      <c r="I437" t="str">
        <f ca="1">IF(NRM_CostX[[#This Row],[Category]]=2, NRM_CostX[[#This Row],[Code]] &amp; " " &amp; NRM_CostX[[#This Row],[Description]], IF(OR(NRM_CostX[[#This Row],[Category]] = 1, NRM_CostX[[#This Row],[Category]] = 0),  "",OFFSET(NRM_CostX[[#This Row],[Cat3]],-1,0)))</f>
        <v>5.2.1 Services equipment</v>
      </c>
      <c r="J437" t="str">
        <f ca="1">IF(NRM_CostX[[#This Row],[Category]]=3, NRM_CostX[[#This Row],[Code]] &amp; " " &amp; NRM_CostX[[#This Row],[Description]], IF(OR(NRM_CostX[[#This Row],[Category]] = 1, NRM_CostX[[#This Row],[Category]] = 0,NRM_CostX[[#This Row],[Category]] = 2 ),  "",OFFSET(NRM_CostX[[#This Row],[Cat4]],-1,0)))</f>
        <v>5.2.1.1 Services equipment: details to be stated.</v>
      </c>
    </row>
    <row r="438" spans="1:10" x14ac:dyDescent="0.35">
      <c r="A438" t="s">
        <v>874</v>
      </c>
      <c r="B438" t="s">
        <v>531</v>
      </c>
      <c r="D438">
        <v>0</v>
      </c>
      <c r="E438" t="str">
        <f t="shared" si="6"/>
        <v>A5.2.1.2</v>
      </c>
      <c r="F438">
        <f>LEN(NRM_CostX[[#This Row],[Code2]])-LEN(SUBSTITUTE(NRM_CostX[[#This Row],[Code2]],".",""))</f>
        <v>3</v>
      </c>
      <c r="G438" t="str">
        <f ca="1">IF(NRM_CostX[[#This Row],[Category]]=0, NRM_CostX[[#This Row],[Code]] &amp; " " &amp; NRM_CostX[[#This Row],[Description]], OFFSET(NRM_CostX[[#This Row],[Cat1]],-1,0))</f>
        <v>5 SERVICES</v>
      </c>
      <c r="H438" t="str">
        <f ca="1">IF(NRM_CostX[[#This Row],[Category]]=1, NRM_CostX[[#This Row],[Code]] &amp; " " &amp; NRM_CostX[[#This Row],[Description]], IF(NRM_CostX[[#This Row],[Category]] = 0, "", OFFSET(NRM_CostX[[#This Row],[Cat2]],-1,0)))</f>
        <v>5.2 Services equipment</v>
      </c>
      <c r="I438" t="str">
        <f ca="1">IF(NRM_CostX[[#This Row],[Category]]=2, NRM_CostX[[#This Row],[Code]] &amp; " " &amp; NRM_CostX[[#This Row],[Description]], IF(OR(NRM_CostX[[#This Row],[Category]] = 1, NRM_CostX[[#This Row],[Category]] = 0),  "",OFFSET(NRM_CostX[[#This Row],[Cat3]],-1,0)))</f>
        <v>5.2.1 Services equipment</v>
      </c>
      <c r="J438" t="str">
        <f ca="1">IF(NRM_CostX[[#This Row],[Category]]=3, NRM_CostX[[#This Row],[Code]] &amp; " " &amp; NRM_CostX[[#This Row],[Description]], IF(OR(NRM_CostX[[#This Row],[Category]] = 1, NRM_CostX[[#This Row],[Category]] = 0,NRM_CostX[[#This Row],[Category]] = 2 ),  "",OFFSET(NRM_CostX[[#This Row],[Cat4]],-1,0)))</f>
        <v>5.2.1.2 Testing of installations.</v>
      </c>
    </row>
    <row r="439" spans="1:10" x14ac:dyDescent="0.35">
      <c r="A439" t="s">
        <v>875</v>
      </c>
      <c r="B439" t="s">
        <v>533</v>
      </c>
      <c r="D439">
        <v>0</v>
      </c>
      <c r="E439" t="str">
        <f t="shared" si="6"/>
        <v>A5.1.2.3</v>
      </c>
      <c r="F439">
        <f>LEN(NRM_CostX[[#This Row],[Code2]])-LEN(SUBSTITUTE(NRM_CostX[[#This Row],[Code2]],".",""))</f>
        <v>3</v>
      </c>
      <c r="G439" t="str">
        <f ca="1">IF(NRM_CostX[[#This Row],[Category]]=0, NRM_CostX[[#This Row],[Code]] &amp; " " &amp; NRM_CostX[[#This Row],[Description]], OFFSET(NRM_CostX[[#This Row],[Cat1]],-1,0))</f>
        <v>5 SERVICES</v>
      </c>
      <c r="H439" t="str">
        <f ca="1">IF(NRM_CostX[[#This Row],[Category]]=1, NRM_CostX[[#This Row],[Code]] &amp; " " &amp; NRM_CostX[[#This Row],[Description]], IF(NRM_CostX[[#This Row],[Category]] = 0, "", OFFSET(NRM_CostX[[#This Row],[Cat2]],-1,0)))</f>
        <v>5.2 Services equipment</v>
      </c>
      <c r="I439" t="str">
        <f ca="1">IF(NRM_CostX[[#This Row],[Category]]=2, NRM_CostX[[#This Row],[Code]] &amp; " " &amp; NRM_CostX[[#This Row],[Description]], IF(OR(NRM_CostX[[#This Row],[Category]] = 1, NRM_CostX[[#This Row],[Category]] = 0),  "",OFFSET(NRM_CostX[[#This Row],[Cat3]],-1,0)))</f>
        <v>5.2.1 Services equipment</v>
      </c>
      <c r="J439" t="str">
        <f ca="1">IF(NRM_CostX[[#This Row],[Category]]=3, NRM_CostX[[#This Row],[Code]] &amp; " " &amp; NRM_CostX[[#This Row],[Description]], IF(OR(NRM_CostX[[#This Row],[Category]] = 1, NRM_CostX[[#This Row],[Category]] = 0,NRM_CostX[[#This Row],[Category]] = 2 ),  "",OFFSET(NRM_CostX[[#This Row],[Cat4]],-1,0)))</f>
        <v>5.1.2.3 Commissioning of installations.</v>
      </c>
    </row>
    <row r="440" spans="1:10" x14ac:dyDescent="0.35">
      <c r="A440" t="s">
        <v>876</v>
      </c>
      <c r="B440" t="s">
        <v>877</v>
      </c>
      <c r="D440">
        <v>0</v>
      </c>
      <c r="E440" t="str">
        <f t="shared" si="6"/>
        <v>A5.3</v>
      </c>
      <c r="F440">
        <f>LEN(NRM_CostX[[#This Row],[Code2]])-LEN(SUBSTITUTE(NRM_CostX[[#This Row],[Code2]],".",""))</f>
        <v>1</v>
      </c>
      <c r="G440" t="str">
        <f ca="1">IF(NRM_CostX[[#This Row],[Category]]=0, NRM_CostX[[#This Row],[Code]] &amp; " " &amp; NRM_CostX[[#This Row],[Description]], OFFSET(NRM_CostX[[#This Row],[Cat1]],-1,0))</f>
        <v>5 SERVICES</v>
      </c>
      <c r="H440" t="str">
        <f ca="1">IF(NRM_CostX[[#This Row],[Category]]=1, NRM_CostX[[#This Row],[Code]] &amp; " " &amp; NRM_CostX[[#This Row],[Description]], IF(NRM_CostX[[#This Row],[Category]] = 0, "", OFFSET(NRM_CostX[[#This Row],[Cat2]],-1,0)))</f>
        <v>5.3 Disposal installations</v>
      </c>
      <c r="I440" t="str">
        <f ca="1">IF(NRM_CostX[[#This Row],[Category]]=2, NRM_CostX[[#This Row],[Code]] &amp; " " &amp; NRM_CostX[[#This Row],[Description]], IF(OR(NRM_CostX[[#This Row],[Category]] = 1, NRM_CostX[[#This Row],[Category]] = 0),  "",OFFSET(NRM_CostX[[#This Row],[Cat3]],-1,0)))</f>
        <v/>
      </c>
      <c r="J440" t="str">
        <f ca="1">IF(NRM_CostX[[#This Row],[Category]]=3, NRM_CostX[[#This Row],[Code]] &amp; " " &amp; NRM_CostX[[#This Row],[Description]], IF(OR(NRM_CostX[[#This Row],[Category]] = 1, NRM_CostX[[#This Row],[Category]] = 0,NRM_CostX[[#This Row],[Category]] = 2 ),  "",OFFSET(NRM_CostX[[#This Row],[Cat4]],-1,0)))</f>
        <v/>
      </c>
    </row>
    <row r="441" spans="1:10" x14ac:dyDescent="0.35">
      <c r="A441" t="s">
        <v>878</v>
      </c>
      <c r="B441" t="s">
        <v>879</v>
      </c>
      <c r="D441">
        <v>0</v>
      </c>
      <c r="E441" t="str">
        <f t="shared" si="6"/>
        <v>A5.2.2</v>
      </c>
      <c r="F441">
        <f>LEN(NRM_CostX[[#This Row],[Code2]])-LEN(SUBSTITUTE(NRM_CostX[[#This Row],[Code2]],".",""))</f>
        <v>2</v>
      </c>
      <c r="G441" t="str">
        <f ca="1">IF(NRM_CostX[[#This Row],[Category]]=0, NRM_CostX[[#This Row],[Code]] &amp; " " &amp; NRM_CostX[[#This Row],[Description]], OFFSET(NRM_CostX[[#This Row],[Cat1]],-1,0))</f>
        <v>5 SERVICES</v>
      </c>
      <c r="H441" t="str">
        <f ca="1">IF(NRM_CostX[[#This Row],[Category]]=1, NRM_CostX[[#This Row],[Code]] &amp; " " &amp; NRM_CostX[[#This Row],[Description]], IF(NRM_CostX[[#This Row],[Category]] = 0, "", OFFSET(NRM_CostX[[#This Row],[Cat2]],-1,0)))</f>
        <v>5.3 Disposal installations</v>
      </c>
      <c r="I441" t="str">
        <f ca="1">IF(NRM_CostX[[#This Row],[Category]]=2, NRM_CostX[[#This Row],[Code]] &amp; " " &amp; NRM_CostX[[#This Row],[Description]], IF(OR(NRM_CostX[[#This Row],[Category]] = 1, NRM_CostX[[#This Row],[Category]] = 0),  "",OFFSET(NRM_CostX[[#This Row],[Cat3]],-1,0)))</f>
        <v>5.2.2 Foul drainage above ground</v>
      </c>
      <c r="J441" t="str">
        <f ca="1">IF(NRM_CostX[[#This Row],[Category]]=3, NRM_CostX[[#This Row],[Code]] &amp; " " &amp; NRM_CostX[[#This Row],[Description]], IF(OR(NRM_CostX[[#This Row],[Category]] = 1, NRM_CostX[[#This Row],[Category]] = 0,NRM_CostX[[#This Row],[Category]] = 2 ),  "",OFFSET(NRM_CostX[[#This Row],[Cat4]],-1,0)))</f>
        <v/>
      </c>
    </row>
    <row r="442" spans="1:10" x14ac:dyDescent="0.35">
      <c r="A442" t="s">
        <v>880</v>
      </c>
      <c r="B442" t="s">
        <v>881</v>
      </c>
      <c r="C442">
        <v>500</v>
      </c>
      <c r="D442">
        <v>545</v>
      </c>
      <c r="E442" t="str">
        <f t="shared" si="6"/>
        <v>A5.2.2.1</v>
      </c>
      <c r="F442">
        <f>LEN(NRM_CostX[[#This Row],[Code2]])-LEN(SUBSTITUTE(NRM_CostX[[#This Row],[Code2]],".",""))</f>
        <v>3</v>
      </c>
      <c r="G442" t="str">
        <f ca="1">IF(NRM_CostX[[#This Row],[Category]]=0, NRM_CostX[[#This Row],[Code]] &amp; " " &amp; NRM_CostX[[#This Row],[Description]], OFFSET(NRM_CostX[[#This Row],[Cat1]],-1,0))</f>
        <v>5 SERVICES</v>
      </c>
      <c r="H442" t="str">
        <f ca="1">IF(NRM_CostX[[#This Row],[Category]]=1, NRM_CostX[[#This Row],[Code]] &amp; " " &amp; NRM_CostX[[#This Row],[Description]], IF(NRM_CostX[[#This Row],[Category]] = 0, "", OFFSET(NRM_CostX[[#This Row],[Cat2]],-1,0)))</f>
        <v>5.3 Disposal installations</v>
      </c>
      <c r="I442" t="str">
        <f ca="1">IF(NRM_CostX[[#This Row],[Category]]=2, NRM_CostX[[#This Row],[Code]] &amp; " " &amp; NRM_CostX[[#This Row],[Description]], IF(OR(NRM_CostX[[#This Row],[Category]] = 1, NRM_CostX[[#This Row],[Category]] = 0),  "",OFFSET(NRM_CostX[[#This Row],[Cat3]],-1,0)))</f>
        <v>5.2.2 Foul drainage above ground</v>
      </c>
      <c r="J442"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3" spans="1:10" x14ac:dyDescent="0.35">
      <c r="A443" t="s">
        <v>880</v>
      </c>
      <c r="B443" t="s">
        <v>881</v>
      </c>
      <c r="C443">
        <v>500</v>
      </c>
      <c r="D443">
        <v>473</v>
      </c>
      <c r="E443" t="str">
        <f t="shared" si="6"/>
        <v>A5.2.2.1</v>
      </c>
      <c r="F443">
        <f>LEN(NRM_CostX[[#This Row],[Code2]])-LEN(SUBSTITUTE(NRM_CostX[[#This Row],[Code2]],".",""))</f>
        <v>3</v>
      </c>
      <c r="G443" t="str">
        <f ca="1">IF(NRM_CostX[[#This Row],[Category]]=0, NRM_CostX[[#This Row],[Code]] &amp; " " &amp; NRM_CostX[[#This Row],[Description]], OFFSET(NRM_CostX[[#This Row],[Cat1]],-1,0))</f>
        <v>5 SERVICES</v>
      </c>
      <c r="H443" t="str">
        <f ca="1">IF(NRM_CostX[[#This Row],[Category]]=1, NRM_CostX[[#This Row],[Code]] &amp; " " &amp; NRM_CostX[[#This Row],[Description]], IF(NRM_CostX[[#This Row],[Category]] = 0, "", OFFSET(NRM_CostX[[#This Row],[Cat2]],-1,0)))</f>
        <v>5.3 Disposal installations</v>
      </c>
      <c r="I443" t="str">
        <f ca="1">IF(NRM_CostX[[#This Row],[Category]]=2, NRM_CostX[[#This Row],[Code]] &amp; " " &amp; NRM_CostX[[#This Row],[Description]], IF(OR(NRM_CostX[[#This Row],[Category]] = 1, NRM_CostX[[#This Row],[Category]] = 0),  "",OFFSET(NRM_CostX[[#This Row],[Cat3]],-1,0)))</f>
        <v>5.2.2 Foul drainage above ground</v>
      </c>
      <c r="J443"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4" spans="1:10" x14ac:dyDescent="0.35">
      <c r="A444" t="s">
        <v>880</v>
      </c>
      <c r="B444" t="s">
        <v>881</v>
      </c>
      <c r="C444">
        <v>500</v>
      </c>
      <c r="D444">
        <v>483</v>
      </c>
      <c r="E444" t="str">
        <f t="shared" si="6"/>
        <v>A5.2.2.1</v>
      </c>
      <c r="F444">
        <f>LEN(NRM_CostX[[#This Row],[Code2]])-LEN(SUBSTITUTE(NRM_CostX[[#This Row],[Code2]],".",""))</f>
        <v>3</v>
      </c>
      <c r="G444" t="str">
        <f ca="1">IF(NRM_CostX[[#This Row],[Category]]=0, NRM_CostX[[#This Row],[Code]] &amp; " " &amp; NRM_CostX[[#This Row],[Description]], OFFSET(NRM_CostX[[#This Row],[Cat1]],-1,0))</f>
        <v>5 SERVICES</v>
      </c>
      <c r="H444" t="str">
        <f ca="1">IF(NRM_CostX[[#This Row],[Category]]=1, NRM_CostX[[#This Row],[Code]] &amp; " " &amp; NRM_CostX[[#This Row],[Description]], IF(NRM_CostX[[#This Row],[Category]] = 0, "", OFFSET(NRM_CostX[[#This Row],[Cat2]],-1,0)))</f>
        <v>5.3 Disposal installations</v>
      </c>
      <c r="I444" t="str">
        <f ca="1">IF(NRM_CostX[[#This Row],[Category]]=2, NRM_CostX[[#This Row],[Code]] &amp; " " &amp; NRM_CostX[[#This Row],[Description]], IF(OR(NRM_CostX[[#This Row],[Category]] = 1, NRM_CostX[[#This Row],[Category]] = 0),  "",OFFSET(NRM_CostX[[#This Row],[Cat3]],-1,0)))</f>
        <v>5.2.2 Foul drainage above ground</v>
      </c>
      <c r="J444"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5" spans="1:10" x14ac:dyDescent="0.35">
      <c r="A445" t="s">
        <v>880</v>
      </c>
      <c r="B445" t="s">
        <v>881</v>
      </c>
      <c r="C445">
        <v>500</v>
      </c>
      <c r="D445">
        <v>529</v>
      </c>
      <c r="E445" t="str">
        <f t="shared" si="6"/>
        <v>A5.2.2.1</v>
      </c>
      <c r="F445">
        <f>LEN(NRM_CostX[[#This Row],[Code2]])-LEN(SUBSTITUTE(NRM_CostX[[#This Row],[Code2]],".",""))</f>
        <v>3</v>
      </c>
      <c r="G445" t="str">
        <f ca="1">IF(NRM_CostX[[#This Row],[Category]]=0, NRM_CostX[[#This Row],[Code]] &amp; " " &amp; NRM_CostX[[#This Row],[Description]], OFFSET(NRM_CostX[[#This Row],[Cat1]],-1,0))</f>
        <v>5 SERVICES</v>
      </c>
      <c r="H445" t="str">
        <f ca="1">IF(NRM_CostX[[#This Row],[Category]]=1, NRM_CostX[[#This Row],[Code]] &amp; " " &amp; NRM_CostX[[#This Row],[Description]], IF(NRM_CostX[[#This Row],[Category]] = 0, "", OFFSET(NRM_CostX[[#This Row],[Cat2]],-1,0)))</f>
        <v>5.3 Disposal installations</v>
      </c>
      <c r="I445" t="str">
        <f ca="1">IF(NRM_CostX[[#This Row],[Category]]=2, NRM_CostX[[#This Row],[Code]] &amp; " " &amp; NRM_CostX[[#This Row],[Description]], IF(OR(NRM_CostX[[#This Row],[Category]] = 1, NRM_CostX[[#This Row],[Category]] = 0),  "",OFFSET(NRM_CostX[[#This Row],[Cat3]],-1,0)))</f>
        <v>5.2.2 Foul drainage above ground</v>
      </c>
      <c r="J445"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6" spans="1:10" x14ac:dyDescent="0.35">
      <c r="A446" t="s">
        <v>880</v>
      </c>
      <c r="B446" t="s">
        <v>881</v>
      </c>
      <c r="C446">
        <v>500</v>
      </c>
      <c r="D446">
        <v>464</v>
      </c>
      <c r="E446" t="str">
        <f t="shared" si="6"/>
        <v>A5.2.2.1</v>
      </c>
      <c r="F446">
        <f>LEN(NRM_CostX[[#This Row],[Code2]])-LEN(SUBSTITUTE(NRM_CostX[[#This Row],[Code2]],".",""))</f>
        <v>3</v>
      </c>
      <c r="G446" t="str">
        <f ca="1">IF(NRM_CostX[[#This Row],[Category]]=0, NRM_CostX[[#This Row],[Code]] &amp; " " &amp; NRM_CostX[[#This Row],[Description]], OFFSET(NRM_CostX[[#This Row],[Cat1]],-1,0))</f>
        <v>5 SERVICES</v>
      </c>
      <c r="H446" t="str">
        <f ca="1">IF(NRM_CostX[[#This Row],[Category]]=1, NRM_CostX[[#This Row],[Code]] &amp; " " &amp; NRM_CostX[[#This Row],[Description]], IF(NRM_CostX[[#This Row],[Category]] = 0, "", OFFSET(NRM_CostX[[#This Row],[Cat2]],-1,0)))</f>
        <v>5.3 Disposal installations</v>
      </c>
      <c r="I446" t="str">
        <f ca="1">IF(NRM_CostX[[#This Row],[Category]]=2, NRM_CostX[[#This Row],[Code]] &amp; " " &amp; NRM_CostX[[#This Row],[Description]], IF(OR(NRM_CostX[[#This Row],[Category]] = 1, NRM_CostX[[#This Row],[Category]] = 0),  "",OFFSET(NRM_CostX[[#This Row],[Cat3]],-1,0)))</f>
        <v>5.2.2 Foul drainage above ground</v>
      </c>
      <c r="J446"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7" spans="1:10" x14ac:dyDescent="0.35">
      <c r="A447" t="s">
        <v>882</v>
      </c>
      <c r="B447" t="s">
        <v>883</v>
      </c>
      <c r="D447">
        <v>0</v>
      </c>
      <c r="E447" t="str">
        <f t="shared" si="6"/>
        <v>A5.2.2.2</v>
      </c>
      <c r="F447">
        <f>LEN(NRM_CostX[[#This Row],[Code2]])-LEN(SUBSTITUTE(NRM_CostX[[#This Row],[Code2]],".",""))</f>
        <v>3</v>
      </c>
      <c r="G447" t="str">
        <f ca="1">IF(NRM_CostX[[#This Row],[Category]]=0, NRM_CostX[[#This Row],[Code]] &amp; " " &amp; NRM_CostX[[#This Row],[Description]], OFFSET(NRM_CostX[[#This Row],[Cat1]],-1,0))</f>
        <v>5 SERVICES</v>
      </c>
      <c r="H447" t="str">
        <f ca="1">IF(NRM_CostX[[#This Row],[Category]]=1, NRM_CostX[[#This Row],[Code]] &amp; " " &amp; NRM_CostX[[#This Row],[Description]], IF(NRM_CostX[[#This Row],[Category]] = 0, "", OFFSET(NRM_CostX[[#This Row],[Cat2]],-1,0)))</f>
        <v>5.3 Disposal installations</v>
      </c>
      <c r="I447" t="str">
        <f ca="1">IF(NRM_CostX[[#This Row],[Category]]=2, NRM_CostX[[#This Row],[Code]] &amp; " " &amp; NRM_CostX[[#This Row],[Description]], IF(OR(NRM_CostX[[#This Row],[Category]] = 1, NRM_CostX[[#This Row],[Category]] = 0),  "",OFFSET(NRM_CostX[[#This Row],[Cat3]],-1,0)))</f>
        <v>5.2.2 Foul drainage above ground</v>
      </c>
      <c r="J447" t="str">
        <f ca="1">IF(NRM_CostX[[#This Row],[Category]]=3, NRM_CostX[[#This Row],[Code]] &amp; " " &amp; NRM_CostX[[#This Row],[Description]], IF(OR(NRM_CostX[[#This Row],[Category]] = 1, NRM_CostX[[#This Row],[Category]] = 0,NRM_CostX[[#This Row],[Category]] = 2 ),  "",OFFSET(NRM_CostX[[#This Row],[Cat4]],-1,0)))</f>
        <v>5.2.2.2 Drainage to services equipment: details to be stated.</v>
      </c>
    </row>
    <row r="448" spans="1:10" x14ac:dyDescent="0.35">
      <c r="A448" t="s">
        <v>884</v>
      </c>
      <c r="B448" t="s">
        <v>531</v>
      </c>
      <c r="D448">
        <v>0</v>
      </c>
      <c r="E448" t="str">
        <f t="shared" si="6"/>
        <v>A5.2.2.3</v>
      </c>
      <c r="F448">
        <f>LEN(NRM_CostX[[#This Row],[Code2]])-LEN(SUBSTITUTE(NRM_CostX[[#This Row],[Code2]],".",""))</f>
        <v>3</v>
      </c>
      <c r="G448" t="str">
        <f ca="1">IF(NRM_CostX[[#This Row],[Category]]=0, NRM_CostX[[#This Row],[Code]] &amp; " " &amp; NRM_CostX[[#This Row],[Description]], OFFSET(NRM_CostX[[#This Row],[Cat1]],-1,0))</f>
        <v>5 SERVICES</v>
      </c>
      <c r="H448" t="str">
        <f ca="1">IF(NRM_CostX[[#This Row],[Category]]=1, NRM_CostX[[#This Row],[Code]] &amp; " " &amp; NRM_CostX[[#This Row],[Description]], IF(NRM_CostX[[#This Row],[Category]] = 0, "", OFFSET(NRM_CostX[[#This Row],[Cat2]],-1,0)))</f>
        <v>5.3 Disposal installations</v>
      </c>
      <c r="I448" t="str">
        <f ca="1">IF(NRM_CostX[[#This Row],[Category]]=2, NRM_CostX[[#This Row],[Code]] &amp; " " &amp; NRM_CostX[[#This Row],[Description]], IF(OR(NRM_CostX[[#This Row],[Category]] = 1, NRM_CostX[[#This Row],[Category]] = 0),  "",OFFSET(NRM_CostX[[#This Row],[Cat3]],-1,0)))</f>
        <v>5.2.2 Foul drainage above ground</v>
      </c>
      <c r="J448" t="str">
        <f ca="1">IF(NRM_CostX[[#This Row],[Category]]=3, NRM_CostX[[#This Row],[Code]] &amp; " " &amp; NRM_CostX[[#This Row],[Description]], IF(OR(NRM_CostX[[#This Row],[Category]] = 1, NRM_CostX[[#This Row],[Category]] = 0,NRM_CostX[[#This Row],[Category]] = 2 ),  "",OFFSET(NRM_CostX[[#This Row],[Cat4]],-1,0)))</f>
        <v>5.2.2.3 Testing of installations.</v>
      </c>
    </row>
    <row r="449" spans="1:10" x14ac:dyDescent="0.35">
      <c r="A449" t="s">
        <v>885</v>
      </c>
      <c r="B449" t="s">
        <v>533</v>
      </c>
      <c r="D449">
        <v>0</v>
      </c>
      <c r="E449" t="str">
        <f t="shared" si="6"/>
        <v>A5.2.2.4</v>
      </c>
      <c r="F449">
        <f>LEN(NRM_CostX[[#This Row],[Code2]])-LEN(SUBSTITUTE(NRM_CostX[[#This Row],[Code2]],".",""))</f>
        <v>3</v>
      </c>
      <c r="G449" t="str">
        <f ca="1">IF(NRM_CostX[[#This Row],[Category]]=0, NRM_CostX[[#This Row],[Code]] &amp; " " &amp; NRM_CostX[[#This Row],[Description]], OFFSET(NRM_CostX[[#This Row],[Cat1]],-1,0))</f>
        <v>5 SERVICES</v>
      </c>
      <c r="H449" t="str">
        <f ca="1">IF(NRM_CostX[[#This Row],[Category]]=1, NRM_CostX[[#This Row],[Code]] &amp; " " &amp; NRM_CostX[[#This Row],[Description]], IF(NRM_CostX[[#This Row],[Category]] = 0, "", OFFSET(NRM_CostX[[#This Row],[Cat2]],-1,0)))</f>
        <v>5.3 Disposal installations</v>
      </c>
      <c r="I449" t="str">
        <f ca="1">IF(NRM_CostX[[#This Row],[Category]]=2, NRM_CostX[[#This Row],[Code]] &amp; " " &amp; NRM_CostX[[#This Row],[Description]], IF(OR(NRM_CostX[[#This Row],[Category]] = 1, NRM_CostX[[#This Row],[Category]] = 0),  "",OFFSET(NRM_CostX[[#This Row],[Cat3]],-1,0)))</f>
        <v>5.2.2 Foul drainage above ground</v>
      </c>
      <c r="J449" t="str">
        <f ca="1">IF(NRM_CostX[[#This Row],[Category]]=3, NRM_CostX[[#This Row],[Code]] &amp; " " &amp; NRM_CostX[[#This Row],[Description]], IF(OR(NRM_CostX[[#This Row],[Category]] = 1, NRM_CostX[[#This Row],[Category]] = 0,NRM_CostX[[#This Row],[Category]] = 2 ),  "",OFFSET(NRM_CostX[[#This Row],[Cat4]],-1,0)))</f>
        <v>5.2.2.4 Commissioning of installations.</v>
      </c>
    </row>
    <row r="450" spans="1:10" x14ac:dyDescent="0.35">
      <c r="A450" t="s">
        <v>886</v>
      </c>
      <c r="B450" t="s">
        <v>887</v>
      </c>
      <c r="D450">
        <v>0</v>
      </c>
      <c r="E450" t="str">
        <f t="shared" si="6"/>
        <v>A5.2.3</v>
      </c>
      <c r="F450">
        <f>LEN(NRM_CostX[[#This Row],[Code2]])-LEN(SUBSTITUTE(NRM_CostX[[#This Row],[Code2]],".",""))</f>
        <v>2</v>
      </c>
      <c r="G450" t="str">
        <f ca="1">IF(NRM_CostX[[#This Row],[Category]]=0, NRM_CostX[[#This Row],[Code]] &amp; " " &amp; NRM_CostX[[#This Row],[Description]], OFFSET(NRM_CostX[[#This Row],[Cat1]],-1,0))</f>
        <v>5 SERVICES</v>
      </c>
      <c r="H450" t="str">
        <f ca="1">IF(NRM_CostX[[#This Row],[Category]]=1, NRM_CostX[[#This Row],[Code]] &amp; " " &amp; NRM_CostX[[#This Row],[Description]], IF(NRM_CostX[[#This Row],[Category]] = 0, "", OFFSET(NRM_CostX[[#This Row],[Cat2]],-1,0)))</f>
        <v>5.3 Disposal installations</v>
      </c>
      <c r="I450" t="str">
        <f ca="1">IF(NRM_CostX[[#This Row],[Category]]=2, NRM_CostX[[#This Row],[Code]] &amp; " " &amp; NRM_CostX[[#This Row],[Description]], IF(OR(NRM_CostX[[#This Row],[Category]] = 1, NRM_CostX[[#This Row],[Category]] = 0),  "",OFFSET(NRM_CostX[[#This Row],[Cat3]],-1,0)))</f>
        <v>5.2.3 Chemical, toxic and industrial liquid waste drainage</v>
      </c>
      <c r="J450" t="str">
        <f ca="1">IF(NRM_CostX[[#This Row],[Category]]=3, NRM_CostX[[#This Row],[Code]] &amp; " " &amp; NRM_CostX[[#This Row],[Description]], IF(OR(NRM_CostX[[#This Row],[Category]] = 1, NRM_CostX[[#This Row],[Category]] = 0,NRM_CostX[[#This Row],[Category]] = 2 ),  "",OFFSET(NRM_CostX[[#This Row],[Cat4]],-1,0)))</f>
        <v/>
      </c>
    </row>
    <row r="451" spans="1:10" x14ac:dyDescent="0.35">
      <c r="A451" t="s">
        <v>888</v>
      </c>
      <c r="B451" t="s">
        <v>889</v>
      </c>
      <c r="D451">
        <v>0</v>
      </c>
      <c r="E451" t="str">
        <f t="shared" ref="E451:E514" si="7">REPLACE(A451,1,0,"A")</f>
        <v>A5.2.3.1</v>
      </c>
      <c r="F451">
        <f>LEN(NRM_CostX[[#This Row],[Code2]])-LEN(SUBSTITUTE(NRM_CostX[[#This Row],[Code2]],".",""))</f>
        <v>3</v>
      </c>
      <c r="G451" t="str">
        <f ca="1">IF(NRM_CostX[[#This Row],[Category]]=0, NRM_CostX[[#This Row],[Code]] &amp; " " &amp; NRM_CostX[[#This Row],[Description]], OFFSET(NRM_CostX[[#This Row],[Cat1]],-1,0))</f>
        <v>5 SERVICES</v>
      </c>
      <c r="H451" t="str">
        <f ca="1">IF(NRM_CostX[[#This Row],[Category]]=1, NRM_CostX[[#This Row],[Code]] &amp; " " &amp; NRM_CostX[[#This Row],[Description]], IF(NRM_CostX[[#This Row],[Category]] = 0, "", OFFSET(NRM_CostX[[#This Row],[Cat2]],-1,0)))</f>
        <v>5.3 Disposal installations</v>
      </c>
      <c r="I451" t="str">
        <f ca="1">IF(NRM_CostX[[#This Row],[Category]]=2, NRM_CostX[[#This Row],[Code]] &amp; " " &amp; NRM_CostX[[#This Row],[Description]], IF(OR(NRM_CostX[[#This Row],[Category]] = 1, NRM_CostX[[#This Row],[Category]] = 0),  "",OFFSET(NRM_CostX[[#This Row],[Cat3]],-1,0)))</f>
        <v>5.2.3 Chemical, toxic and industrial liquid waste drainage</v>
      </c>
      <c r="J451" t="str">
        <f ca="1">IF(NRM_CostX[[#This Row],[Category]]=3, NRM_CostX[[#This Row],[Code]] &amp; " " &amp; NRM_CostX[[#This Row],[Description]], IF(OR(NRM_CostX[[#This Row],[Category]] = 1, NRM_CostX[[#This Row],[Category]] = 0,NRM_CostX[[#This Row],[Category]] = 2 ),  "",OFFSET(NRM_CostX[[#This Row],[Cat4]],-1,0)))</f>
        <v>5.2.3.1 Drainage to appliance or equipment: details to be stated.</v>
      </c>
    </row>
    <row r="452" spans="1:10" x14ac:dyDescent="0.35">
      <c r="A452" t="s">
        <v>890</v>
      </c>
      <c r="B452" t="s">
        <v>531</v>
      </c>
      <c r="D452">
        <v>0</v>
      </c>
      <c r="E452" t="str">
        <f t="shared" si="7"/>
        <v>A5.2.3.2</v>
      </c>
      <c r="F452">
        <f>LEN(NRM_CostX[[#This Row],[Code2]])-LEN(SUBSTITUTE(NRM_CostX[[#This Row],[Code2]],".",""))</f>
        <v>3</v>
      </c>
      <c r="G452" t="str">
        <f ca="1">IF(NRM_CostX[[#This Row],[Category]]=0, NRM_CostX[[#This Row],[Code]] &amp; " " &amp; NRM_CostX[[#This Row],[Description]], OFFSET(NRM_CostX[[#This Row],[Cat1]],-1,0))</f>
        <v>5 SERVICES</v>
      </c>
      <c r="H452" t="str">
        <f ca="1">IF(NRM_CostX[[#This Row],[Category]]=1, NRM_CostX[[#This Row],[Code]] &amp; " " &amp; NRM_CostX[[#This Row],[Description]], IF(NRM_CostX[[#This Row],[Category]] = 0, "", OFFSET(NRM_CostX[[#This Row],[Cat2]],-1,0)))</f>
        <v>5.3 Disposal installations</v>
      </c>
      <c r="I452" t="str">
        <f ca="1">IF(NRM_CostX[[#This Row],[Category]]=2, NRM_CostX[[#This Row],[Code]] &amp; " " &amp; NRM_CostX[[#This Row],[Description]], IF(OR(NRM_CostX[[#This Row],[Category]] = 1, NRM_CostX[[#This Row],[Category]] = 0),  "",OFFSET(NRM_CostX[[#This Row],[Cat3]],-1,0)))</f>
        <v>5.2.3 Chemical, toxic and industrial liquid waste drainage</v>
      </c>
      <c r="J452" t="str">
        <f ca="1">IF(NRM_CostX[[#This Row],[Category]]=3, NRM_CostX[[#This Row],[Code]] &amp; " " &amp; NRM_CostX[[#This Row],[Description]], IF(OR(NRM_CostX[[#This Row],[Category]] = 1, NRM_CostX[[#This Row],[Category]] = 0,NRM_CostX[[#This Row],[Category]] = 2 ),  "",OFFSET(NRM_CostX[[#This Row],[Cat4]],-1,0)))</f>
        <v>5.2.3.2 Testing of installations.</v>
      </c>
    </row>
    <row r="453" spans="1:10" x14ac:dyDescent="0.35">
      <c r="A453" t="s">
        <v>891</v>
      </c>
      <c r="B453" t="s">
        <v>533</v>
      </c>
      <c r="D453">
        <v>0</v>
      </c>
      <c r="E453" t="str">
        <f t="shared" si="7"/>
        <v>A5.2.3.3</v>
      </c>
      <c r="F453">
        <f>LEN(NRM_CostX[[#This Row],[Code2]])-LEN(SUBSTITUTE(NRM_CostX[[#This Row],[Code2]],".",""))</f>
        <v>3</v>
      </c>
      <c r="G453" t="str">
        <f ca="1">IF(NRM_CostX[[#This Row],[Category]]=0, NRM_CostX[[#This Row],[Code]] &amp; " " &amp; NRM_CostX[[#This Row],[Description]], OFFSET(NRM_CostX[[#This Row],[Cat1]],-1,0))</f>
        <v>5 SERVICES</v>
      </c>
      <c r="H453" t="str">
        <f ca="1">IF(NRM_CostX[[#This Row],[Category]]=1, NRM_CostX[[#This Row],[Code]] &amp; " " &amp; NRM_CostX[[#This Row],[Description]], IF(NRM_CostX[[#This Row],[Category]] = 0, "", OFFSET(NRM_CostX[[#This Row],[Cat2]],-1,0)))</f>
        <v>5.3 Disposal installations</v>
      </c>
      <c r="I453" t="str">
        <f ca="1">IF(NRM_CostX[[#This Row],[Category]]=2, NRM_CostX[[#This Row],[Code]] &amp; " " &amp; NRM_CostX[[#This Row],[Description]], IF(OR(NRM_CostX[[#This Row],[Category]] = 1, NRM_CostX[[#This Row],[Category]] = 0),  "",OFFSET(NRM_CostX[[#This Row],[Cat3]],-1,0)))</f>
        <v>5.2.3 Chemical, toxic and industrial liquid waste drainage</v>
      </c>
      <c r="J453" t="str">
        <f ca="1">IF(NRM_CostX[[#This Row],[Category]]=3, NRM_CostX[[#This Row],[Code]] &amp; " " &amp; NRM_CostX[[#This Row],[Description]], IF(OR(NRM_CostX[[#This Row],[Category]] = 1, NRM_CostX[[#This Row],[Category]] = 0,NRM_CostX[[#This Row],[Category]] = 2 ),  "",OFFSET(NRM_CostX[[#This Row],[Cat4]],-1,0)))</f>
        <v>5.2.3.3 Commissioning of installations.</v>
      </c>
    </row>
    <row r="454" spans="1:10" x14ac:dyDescent="0.35">
      <c r="A454" t="s">
        <v>892</v>
      </c>
      <c r="B454" t="s">
        <v>893</v>
      </c>
      <c r="D454">
        <v>0</v>
      </c>
      <c r="E454" t="str">
        <f t="shared" si="7"/>
        <v>A5.2.4</v>
      </c>
      <c r="F454">
        <f>LEN(NRM_CostX[[#This Row],[Code2]])-LEN(SUBSTITUTE(NRM_CostX[[#This Row],[Code2]],".",""))</f>
        <v>2</v>
      </c>
      <c r="G454" t="str">
        <f ca="1">IF(NRM_CostX[[#This Row],[Category]]=0, NRM_CostX[[#This Row],[Code]] &amp; " " &amp; NRM_CostX[[#This Row],[Description]], OFFSET(NRM_CostX[[#This Row],[Cat1]],-1,0))</f>
        <v>5 SERVICES</v>
      </c>
      <c r="H454" t="str">
        <f ca="1">IF(NRM_CostX[[#This Row],[Category]]=1, NRM_CostX[[#This Row],[Code]] &amp; " " &amp; NRM_CostX[[#This Row],[Description]], IF(NRM_CostX[[#This Row],[Category]] = 0, "", OFFSET(NRM_CostX[[#This Row],[Cat2]],-1,0)))</f>
        <v>5.3 Disposal installations</v>
      </c>
      <c r="I454" t="str">
        <f ca="1">IF(NRM_CostX[[#This Row],[Category]]=2, NRM_CostX[[#This Row],[Code]] &amp; " " &amp; NRM_CostX[[#This Row],[Description]], IF(OR(NRM_CostX[[#This Row],[Category]] = 1, NRM_CostX[[#This Row],[Category]] = 0),  "",OFFSET(NRM_CostX[[#This Row],[Cat3]],-1,0)))</f>
        <v>5.2.4 Refuse disposal</v>
      </c>
      <c r="J454" t="str">
        <f ca="1">IF(NRM_CostX[[#This Row],[Category]]=3, NRM_CostX[[#This Row],[Code]] &amp; " " &amp; NRM_CostX[[#This Row],[Description]], IF(OR(NRM_CostX[[#This Row],[Category]] = 1, NRM_CostX[[#This Row],[Category]] = 0,NRM_CostX[[#This Row],[Category]] = 2 ),  "",OFFSET(NRM_CostX[[#This Row],[Cat4]],-1,0)))</f>
        <v/>
      </c>
    </row>
    <row r="455" spans="1:10" x14ac:dyDescent="0.35">
      <c r="A455" t="s">
        <v>894</v>
      </c>
      <c r="B455" t="s">
        <v>895</v>
      </c>
      <c r="D455">
        <v>0</v>
      </c>
      <c r="E455" t="str">
        <f t="shared" si="7"/>
        <v>A5.2.4.1</v>
      </c>
      <c r="F455">
        <f>LEN(NRM_CostX[[#This Row],[Code2]])-LEN(SUBSTITUTE(NRM_CostX[[#This Row],[Code2]],".",""))</f>
        <v>3</v>
      </c>
      <c r="G455" t="str">
        <f ca="1">IF(NRM_CostX[[#This Row],[Category]]=0, NRM_CostX[[#This Row],[Code]] &amp; " " &amp; NRM_CostX[[#This Row],[Description]], OFFSET(NRM_CostX[[#This Row],[Cat1]],-1,0))</f>
        <v>5 SERVICES</v>
      </c>
      <c r="H455" t="str">
        <f ca="1">IF(NRM_CostX[[#This Row],[Category]]=1, NRM_CostX[[#This Row],[Code]] &amp; " " &amp; NRM_CostX[[#This Row],[Description]], IF(NRM_CostX[[#This Row],[Category]] = 0, "", OFFSET(NRM_CostX[[#This Row],[Cat2]],-1,0)))</f>
        <v>5.3 Disposal installations</v>
      </c>
      <c r="I455" t="str">
        <f ca="1">IF(NRM_CostX[[#This Row],[Category]]=2, NRM_CostX[[#This Row],[Code]] &amp; " " &amp; NRM_CostX[[#This Row],[Description]], IF(OR(NRM_CostX[[#This Row],[Category]] = 1, NRM_CostX[[#This Row],[Category]] = 0),  "",OFFSET(NRM_CostX[[#This Row],[Cat3]],-1,0)))</f>
        <v>5.2.4 Refuse disposal</v>
      </c>
      <c r="J455" t="str">
        <f ca="1">IF(NRM_CostX[[#This Row],[Category]]=3, NRM_CostX[[#This Row],[Code]] &amp; " " &amp; NRM_CostX[[#This Row],[Description]], IF(OR(NRM_CostX[[#This Row],[Category]] = 1, NRM_CostX[[#This Row],[Category]] = 0,NRM_CostX[[#This Row],[Category]] = 2 ),  "",OFFSET(NRM_CostX[[#This Row],[Cat4]],-1,0)))</f>
        <v>5.2.4.1 Refuse disposal installation: details to be stated.</v>
      </c>
    </row>
    <row r="456" spans="1:10" x14ac:dyDescent="0.35">
      <c r="A456" t="s">
        <v>896</v>
      </c>
      <c r="B456" t="s">
        <v>531</v>
      </c>
      <c r="D456">
        <v>0</v>
      </c>
      <c r="E456" t="str">
        <f t="shared" si="7"/>
        <v>A5.2.4.2</v>
      </c>
      <c r="F456">
        <f>LEN(NRM_CostX[[#This Row],[Code2]])-LEN(SUBSTITUTE(NRM_CostX[[#This Row],[Code2]],".",""))</f>
        <v>3</v>
      </c>
      <c r="G456" t="str">
        <f ca="1">IF(NRM_CostX[[#This Row],[Category]]=0, NRM_CostX[[#This Row],[Code]] &amp; " " &amp; NRM_CostX[[#This Row],[Description]], OFFSET(NRM_CostX[[#This Row],[Cat1]],-1,0))</f>
        <v>5 SERVICES</v>
      </c>
      <c r="H456" t="str">
        <f ca="1">IF(NRM_CostX[[#This Row],[Category]]=1, NRM_CostX[[#This Row],[Code]] &amp; " " &amp; NRM_CostX[[#This Row],[Description]], IF(NRM_CostX[[#This Row],[Category]] = 0, "", OFFSET(NRM_CostX[[#This Row],[Cat2]],-1,0)))</f>
        <v>5.3 Disposal installations</v>
      </c>
      <c r="I456" t="str">
        <f ca="1">IF(NRM_CostX[[#This Row],[Category]]=2, NRM_CostX[[#This Row],[Code]] &amp; " " &amp; NRM_CostX[[#This Row],[Description]], IF(OR(NRM_CostX[[#This Row],[Category]] = 1, NRM_CostX[[#This Row],[Category]] = 0),  "",OFFSET(NRM_CostX[[#This Row],[Cat3]],-1,0)))</f>
        <v>5.2.4 Refuse disposal</v>
      </c>
      <c r="J456" t="str">
        <f ca="1">IF(NRM_CostX[[#This Row],[Category]]=3, NRM_CostX[[#This Row],[Code]] &amp; " " &amp; NRM_CostX[[#This Row],[Description]], IF(OR(NRM_CostX[[#This Row],[Category]] = 1, NRM_CostX[[#This Row],[Category]] = 0,NRM_CostX[[#This Row],[Category]] = 2 ),  "",OFFSET(NRM_CostX[[#This Row],[Cat4]],-1,0)))</f>
        <v>5.2.4.2 Testing of installations.</v>
      </c>
    </row>
    <row r="457" spans="1:10" x14ac:dyDescent="0.35">
      <c r="A457" t="s">
        <v>897</v>
      </c>
      <c r="B457" t="s">
        <v>533</v>
      </c>
      <c r="D457">
        <v>0</v>
      </c>
      <c r="E457" t="str">
        <f t="shared" si="7"/>
        <v>A5.2.4.3</v>
      </c>
      <c r="F457">
        <f>LEN(NRM_CostX[[#This Row],[Code2]])-LEN(SUBSTITUTE(NRM_CostX[[#This Row],[Code2]],".",""))</f>
        <v>3</v>
      </c>
      <c r="G457" t="str">
        <f ca="1">IF(NRM_CostX[[#This Row],[Category]]=0, NRM_CostX[[#This Row],[Code]] &amp; " " &amp; NRM_CostX[[#This Row],[Description]], OFFSET(NRM_CostX[[#This Row],[Cat1]],-1,0))</f>
        <v>5 SERVICES</v>
      </c>
      <c r="H457" t="str">
        <f ca="1">IF(NRM_CostX[[#This Row],[Category]]=1, NRM_CostX[[#This Row],[Code]] &amp; " " &amp; NRM_CostX[[#This Row],[Description]], IF(NRM_CostX[[#This Row],[Category]] = 0, "", OFFSET(NRM_CostX[[#This Row],[Cat2]],-1,0)))</f>
        <v>5.3 Disposal installations</v>
      </c>
      <c r="I457" t="str">
        <f ca="1">IF(NRM_CostX[[#This Row],[Category]]=2, NRM_CostX[[#This Row],[Code]] &amp; " " &amp; NRM_CostX[[#This Row],[Description]], IF(OR(NRM_CostX[[#This Row],[Category]] = 1, NRM_CostX[[#This Row],[Category]] = 0),  "",OFFSET(NRM_CostX[[#This Row],[Cat3]],-1,0)))</f>
        <v>5.2.4 Refuse disposal</v>
      </c>
      <c r="J457" t="str">
        <f ca="1">IF(NRM_CostX[[#This Row],[Category]]=3, NRM_CostX[[#This Row],[Code]] &amp; " " &amp; NRM_CostX[[#This Row],[Description]], IF(OR(NRM_CostX[[#This Row],[Category]] = 1, NRM_CostX[[#This Row],[Category]] = 0,NRM_CostX[[#This Row],[Category]] = 2 ),  "",OFFSET(NRM_CostX[[#This Row],[Cat4]],-1,0)))</f>
        <v>5.2.4.3 Commissioning of installations.</v>
      </c>
    </row>
    <row r="458" spans="1:10" x14ac:dyDescent="0.35">
      <c r="A458" t="s">
        <v>898</v>
      </c>
      <c r="B458" t="s">
        <v>899</v>
      </c>
      <c r="D458">
        <v>0</v>
      </c>
      <c r="E458" t="str">
        <f t="shared" si="7"/>
        <v>A5.4</v>
      </c>
      <c r="F458">
        <f>LEN(NRM_CostX[[#This Row],[Code2]])-LEN(SUBSTITUTE(NRM_CostX[[#This Row],[Code2]],".",""))</f>
        <v>1</v>
      </c>
      <c r="G458" t="str">
        <f ca="1">IF(NRM_CostX[[#This Row],[Category]]=0, NRM_CostX[[#This Row],[Code]] &amp; " " &amp; NRM_CostX[[#This Row],[Description]], OFFSET(NRM_CostX[[#This Row],[Cat1]],-1,0))</f>
        <v>5 SERVICES</v>
      </c>
      <c r="H458" t="str">
        <f ca="1">IF(NRM_CostX[[#This Row],[Category]]=1, NRM_CostX[[#This Row],[Code]] &amp; " " &amp; NRM_CostX[[#This Row],[Description]], IF(NRM_CostX[[#This Row],[Category]] = 0, "", OFFSET(NRM_CostX[[#This Row],[Cat2]],-1,0)))</f>
        <v>5.4 Water installations</v>
      </c>
      <c r="I458" t="str">
        <f ca="1">IF(NRM_CostX[[#This Row],[Category]]=2, NRM_CostX[[#This Row],[Code]] &amp; " " &amp; NRM_CostX[[#This Row],[Description]], IF(OR(NRM_CostX[[#This Row],[Category]] = 1, NRM_CostX[[#This Row],[Category]] = 0),  "",OFFSET(NRM_CostX[[#This Row],[Cat3]],-1,0)))</f>
        <v/>
      </c>
      <c r="J458" t="str">
        <f ca="1">IF(NRM_CostX[[#This Row],[Category]]=3, NRM_CostX[[#This Row],[Code]] &amp; " " &amp; NRM_CostX[[#This Row],[Description]], IF(OR(NRM_CostX[[#This Row],[Category]] = 1, NRM_CostX[[#This Row],[Category]] = 0,NRM_CostX[[#This Row],[Category]] = 2 ),  "",OFFSET(NRM_CostX[[#This Row],[Cat4]],-1,0)))</f>
        <v/>
      </c>
    </row>
    <row r="459" spans="1:10" x14ac:dyDescent="0.35">
      <c r="A459" t="s">
        <v>900</v>
      </c>
      <c r="B459" t="s">
        <v>901</v>
      </c>
      <c r="D459">
        <v>0</v>
      </c>
      <c r="E459" t="str">
        <f t="shared" si="7"/>
        <v>A5.4.1</v>
      </c>
      <c r="F459">
        <f>LEN(NRM_CostX[[#This Row],[Code2]])-LEN(SUBSTITUTE(NRM_CostX[[#This Row],[Code2]],".",""))</f>
        <v>2</v>
      </c>
      <c r="G459" t="str">
        <f ca="1">IF(NRM_CostX[[#This Row],[Category]]=0, NRM_CostX[[#This Row],[Code]] &amp; " " &amp; NRM_CostX[[#This Row],[Description]], OFFSET(NRM_CostX[[#This Row],[Cat1]],-1,0))</f>
        <v>5 SERVICES</v>
      </c>
      <c r="H459" t="str">
        <f ca="1">IF(NRM_CostX[[#This Row],[Category]]=1, NRM_CostX[[#This Row],[Code]] &amp; " " &amp; NRM_CostX[[#This Row],[Description]], IF(NRM_CostX[[#This Row],[Category]] = 0, "", OFFSET(NRM_CostX[[#This Row],[Cat2]],-1,0)))</f>
        <v>5.4 Water installations</v>
      </c>
      <c r="I459" t="str">
        <f ca="1">IF(NRM_CostX[[#This Row],[Category]]=2, NRM_CostX[[#This Row],[Code]] &amp; " " &amp; NRM_CostX[[#This Row],[Description]], IF(OR(NRM_CostX[[#This Row],[Category]] = 1, NRM_CostX[[#This Row],[Category]] = 0),  "",OFFSET(NRM_CostX[[#This Row],[Cat3]],-1,0)))</f>
        <v>5.4.1 Mains water supply</v>
      </c>
      <c r="J459" t="str">
        <f ca="1">IF(NRM_CostX[[#This Row],[Category]]=3, NRM_CostX[[#This Row],[Code]] &amp; " " &amp; NRM_CostX[[#This Row],[Description]], IF(OR(NRM_CostX[[#This Row],[Category]] = 1, NRM_CostX[[#This Row],[Category]] = 0,NRM_CostX[[#This Row],[Category]] = 2 ),  "",OFFSET(NRM_CostX[[#This Row],[Cat4]],-1,0)))</f>
        <v/>
      </c>
    </row>
    <row r="460" spans="1:10" x14ac:dyDescent="0.35">
      <c r="A460" t="s">
        <v>902</v>
      </c>
      <c r="B460" t="s">
        <v>903</v>
      </c>
      <c r="C460">
        <v>715</v>
      </c>
      <c r="D460">
        <v>655</v>
      </c>
      <c r="E460" t="str">
        <f t="shared" si="7"/>
        <v>A5.4.1.1</v>
      </c>
      <c r="F460">
        <f>LEN(NRM_CostX[[#This Row],[Code2]])-LEN(SUBSTITUTE(NRM_CostX[[#This Row],[Code2]],".",""))</f>
        <v>3</v>
      </c>
      <c r="G460" t="str">
        <f ca="1">IF(NRM_CostX[[#This Row],[Category]]=0, NRM_CostX[[#This Row],[Code]] &amp; " " &amp; NRM_CostX[[#This Row],[Description]], OFFSET(NRM_CostX[[#This Row],[Cat1]],-1,0))</f>
        <v>5 SERVICES</v>
      </c>
      <c r="H460" t="str">
        <f ca="1">IF(NRM_CostX[[#This Row],[Category]]=1, NRM_CostX[[#This Row],[Code]] &amp; " " &amp; NRM_CostX[[#This Row],[Description]], IF(NRM_CostX[[#This Row],[Category]] = 0, "", OFFSET(NRM_CostX[[#This Row],[Cat2]],-1,0)))</f>
        <v>5.4 Water installations</v>
      </c>
      <c r="I460" t="str">
        <f ca="1">IF(NRM_CostX[[#This Row],[Category]]=2, NRM_CostX[[#This Row],[Code]] &amp; " " &amp; NRM_CostX[[#This Row],[Description]], IF(OR(NRM_CostX[[#This Row],[Category]] = 1, NRM_CostX[[#This Row],[Category]] = 0),  "",OFFSET(NRM_CostX[[#This Row],[Cat3]],-1,0)))</f>
        <v>5.4.1 Mains water supply</v>
      </c>
      <c r="J460"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1" spans="1:10" x14ac:dyDescent="0.35">
      <c r="A461" t="s">
        <v>902</v>
      </c>
      <c r="B461" t="s">
        <v>903</v>
      </c>
      <c r="C461">
        <v>715</v>
      </c>
      <c r="D461">
        <v>660</v>
      </c>
      <c r="E461" t="str">
        <f t="shared" si="7"/>
        <v>A5.4.1.1</v>
      </c>
      <c r="F461">
        <f>LEN(NRM_CostX[[#This Row],[Code2]])-LEN(SUBSTITUTE(NRM_CostX[[#This Row],[Code2]],".",""))</f>
        <v>3</v>
      </c>
      <c r="G461" t="str">
        <f ca="1">IF(NRM_CostX[[#This Row],[Category]]=0, NRM_CostX[[#This Row],[Code]] &amp; " " &amp; NRM_CostX[[#This Row],[Description]], OFFSET(NRM_CostX[[#This Row],[Cat1]],-1,0))</f>
        <v>5 SERVICES</v>
      </c>
      <c r="H461" t="str">
        <f ca="1">IF(NRM_CostX[[#This Row],[Category]]=1, NRM_CostX[[#This Row],[Code]] &amp; " " &amp; NRM_CostX[[#This Row],[Description]], IF(NRM_CostX[[#This Row],[Category]] = 0, "", OFFSET(NRM_CostX[[#This Row],[Cat2]],-1,0)))</f>
        <v>5.4 Water installations</v>
      </c>
      <c r="I461" t="str">
        <f ca="1">IF(NRM_CostX[[#This Row],[Category]]=2, NRM_CostX[[#This Row],[Code]] &amp; " " &amp; NRM_CostX[[#This Row],[Description]], IF(OR(NRM_CostX[[#This Row],[Category]] = 1, NRM_CostX[[#This Row],[Category]] = 0),  "",OFFSET(NRM_CostX[[#This Row],[Cat3]],-1,0)))</f>
        <v>5.4.1 Mains water supply</v>
      </c>
      <c r="J461"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2" spans="1:10" x14ac:dyDescent="0.35">
      <c r="A462" t="s">
        <v>902</v>
      </c>
      <c r="B462" t="s">
        <v>903</v>
      </c>
      <c r="C462">
        <v>715</v>
      </c>
      <c r="D462">
        <v>748</v>
      </c>
      <c r="E462" t="str">
        <f t="shared" si="7"/>
        <v>A5.4.1.1</v>
      </c>
      <c r="F462">
        <f>LEN(NRM_CostX[[#This Row],[Code2]])-LEN(SUBSTITUTE(NRM_CostX[[#This Row],[Code2]],".",""))</f>
        <v>3</v>
      </c>
      <c r="G462" t="str">
        <f ca="1">IF(NRM_CostX[[#This Row],[Category]]=0, NRM_CostX[[#This Row],[Code]] &amp; " " &amp; NRM_CostX[[#This Row],[Description]], OFFSET(NRM_CostX[[#This Row],[Cat1]],-1,0))</f>
        <v>5 SERVICES</v>
      </c>
      <c r="H462" t="str">
        <f ca="1">IF(NRM_CostX[[#This Row],[Category]]=1, NRM_CostX[[#This Row],[Code]] &amp; " " &amp; NRM_CostX[[#This Row],[Description]], IF(NRM_CostX[[#This Row],[Category]] = 0, "", OFFSET(NRM_CostX[[#This Row],[Cat2]],-1,0)))</f>
        <v>5.4 Water installations</v>
      </c>
      <c r="I462" t="str">
        <f ca="1">IF(NRM_CostX[[#This Row],[Category]]=2, NRM_CostX[[#This Row],[Code]] &amp; " " &amp; NRM_CostX[[#This Row],[Description]], IF(OR(NRM_CostX[[#This Row],[Category]] = 1, NRM_CostX[[#This Row],[Category]] = 0),  "",OFFSET(NRM_CostX[[#This Row],[Cat3]],-1,0)))</f>
        <v>5.4.1 Mains water supply</v>
      </c>
      <c r="J462"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3" spans="1:10" x14ac:dyDescent="0.35">
      <c r="A463" t="s">
        <v>902</v>
      </c>
      <c r="B463" t="s">
        <v>903</v>
      </c>
      <c r="C463">
        <v>715</v>
      </c>
      <c r="D463">
        <v>734</v>
      </c>
      <c r="E463" t="str">
        <f t="shared" si="7"/>
        <v>A5.4.1.1</v>
      </c>
      <c r="F463">
        <f>LEN(NRM_CostX[[#This Row],[Code2]])-LEN(SUBSTITUTE(NRM_CostX[[#This Row],[Code2]],".",""))</f>
        <v>3</v>
      </c>
      <c r="G463" t="str">
        <f ca="1">IF(NRM_CostX[[#This Row],[Category]]=0, NRM_CostX[[#This Row],[Code]] &amp; " " &amp; NRM_CostX[[#This Row],[Description]], OFFSET(NRM_CostX[[#This Row],[Cat1]],-1,0))</f>
        <v>5 SERVICES</v>
      </c>
      <c r="H463" t="str">
        <f ca="1">IF(NRM_CostX[[#This Row],[Category]]=1, NRM_CostX[[#This Row],[Code]] &amp; " " &amp; NRM_CostX[[#This Row],[Description]], IF(NRM_CostX[[#This Row],[Category]] = 0, "", OFFSET(NRM_CostX[[#This Row],[Cat2]],-1,0)))</f>
        <v>5.4 Water installations</v>
      </c>
      <c r="I463" t="str">
        <f ca="1">IF(NRM_CostX[[#This Row],[Category]]=2, NRM_CostX[[#This Row],[Code]] &amp; " " &amp; NRM_CostX[[#This Row],[Description]], IF(OR(NRM_CostX[[#This Row],[Category]] = 1, NRM_CostX[[#This Row],[Category]] = 0),  "",OFFSET(NRM_CostX[[#This Row],[Cat3]],-1,0)))</f>
        <v>5.4.1 Mains water supply</v>
      </c>
      <c r="J463"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4" spans="1:10" x14ac:dyDescent="0.35">
      <c r="A464" t="s">
        <v>902</v>
      </c>
      <c r="B464" t="s">
        <v>903</v>
      </c>
      <c r="C464">
        <v>715</v>
      </c>
      <c r="D464">
        <v>733</v>
      </c>
      <c r="E464" t="str">
        <f t="shared" si="7"/>
        <v>A5.4.1.1</v>
      </c>
      <c r="F464">
        <f>LEN(NRM_CostX[[#This Row],[Code2]])-LEN(SUBSTITUTE(NRM_CostX[[#This Row],[Code2]],".",""))</f>
        <v>3</v>
      </c>
      <c r="G464" t="str">
        <f ca="1">IF(NRM_CostX[[#This Row],[Category]]=0, NRM_CostX[[#This Row],[Code]] &amp; " " &amp; NRM_CostX[[#This Row],[Description]], OFFSET(NRM_CostX[[#This Row],[Cat1]],-1,0))</f>
        <v>5 SERVICES</v>
      </c>
      <c r="H464" t="str">
        <f ca="1">IF(NRM_CostX[[#This Row],[Category]]=1, NRM_CostX[[#This Row],[Code]] &amp; " " &amp; NRM_CostX[[#This Row],[Description]], IF(NRM_CostX[[#This Row],[Category]] = 0, "", OFFSET(NRM_CostX[[#This Row],[Cat2]],-1,0)))</f>
        <v>5.4 Water installations</v>
      </c>
      <c r="I464" t="str">
        <f ca="1">IF(NRM_CostX[[#This Row],[Category]]=2, NRM_CostX[[#This Row],[Code]] &amp; " " &amp; NRM_CostX[[#This Row],[Description]], IF(OR(NRM_CostX[[#This Row],[Category]] = 1, NRM_CostX[[#This Row],[Category]] = 0),  "",OFFSET(NRM_CostX[[#This Row],[Cat3]],-1,0)))</f>
        <v>5.4.1 Mains water supply</v>
      </c>
      <c r="J464"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5" spans="1:10" x14ac:dyDescent="0.35">
      <c r="A465" t="s">
        <v>904</v>
      </c>
      <c r="B465" t="s">
        <v>531</v>
      </c>
      <c r="D465">
        <v>0</v>
      </c>
      <c r="E465" t="str">
        <f t="shared" si="7"/>
        <v>A5.4.1.2</v>
      </c>
      <c r="F465">
        <f>LEN(NRM_CostX[[#This Row],[Code2]])-LEN(SUBSTITUTE(NRM_CostX[[#This Row],[Code2]],".",""))</f>
        <v>3</v>
      </c>
      <c r="G465" t="str">
        <f ca="1">IF(NRM_CostX[[#This Row],[Category]]=0, NRM_CostX[[#This Row],[Code]] &amp; " " &amp; NRM_CostX[[#This Row],[Description]], OFFSET(NRM_CostX[[#This Row],[Cat1]],-1,0))</f>
        <v>5 SERVICES</v>
      </c>
      <c r="H465" t="str">
        <f ca="1">IF(NRM_CostX[[#This Row],[Category]]=1, NRM_CostX[[#This Row],[Code]] &amp; " " &amp; NRM_CostX[[#This Row],[Description]], IF(NRM_CostX[[#This Row],[Category]] = 0, "", OFFSET(NRM_CostX[[#This Row],[Cat2]],-1,0)))</f>
        <v>5.4 Water installations</v>
      </c>
      <c r="I465" t="str">
        <f ca="1">IF(NRM_CostX[[#This Row],[Category]]=2, NRM_CostX[[#This Row],[Code]] &amp; " " &amp; NRM_CostX[[#This Row],[Description]], IF(OR(NRM_CostX[[#This Row],[Category]] = 1, NRM_CostX[[#This Row],[Category]] = 0),  "",OFFSET(NRM_CostX[[#This Row],[Cat3]],-1,0)))</f>
        <v>5.4.1 Mains water supply</v>
      </c>
      <c r="J465" t="str">
        <f ca="1">IF(NRM_CostX[[#This Row],[Category]]=3, NRM_CostX[[#This Row],[Code]] &amp; " " &amp; NRM_CostX[[#This Row],[Description]], IF(OR(NRM_CostX[[#This Row],[Category]] = 1, NRM_CostX[[#This Row],[Category]] = 0,NRM_CostX[[#This Row],[Category]] = 2 ),  "",OFFSET(NRM_CostX[[#This Row],[Cat4]],-1,0)))</f>
        <v>5.4.1.2 Testing of installations.</v>
      </c>
    </row>
    <row r="466" spans="1:10" x14ac:dyDescent="0.35">
      <c r="A466" t="s">
        <v>905</v>
      </c>
      <c r="B466" t="s">
        <v>533</v>
      </c>
      <c r="D466">
        <v>0</v>
      </c>
      <c r="E466" t="str">
        <f t="shared" si="7"/>
        <v>A5.4.1.3</v>
      </c>
      <c r="F466">
        <f>LEN(NRM_CostX[[#This Row],[Code2]])-LEN(SUBSTITUTE(NRM_CostX[[#This Row],[Code2]],".",""))</f>
        <v>3</v>
      </c>
      <c r="G466" t="str">
        <f ca="1">IF(NRM_CostX[[#This Row],[Category]]=0, NRM_CostX[[#This Row],[Code]] &amp; " " &amp; NRM_CostX[[#This Row],[Description]], OFFSET(NRM_CostX[[#This Row],[Cat1]],-1,0))</f>
        <v>5 SERVICES</v>
      </c>
      <c r="H466" t="str">
        <f ca="1">IF(NRM_CostX[[#This Row],[Category]]=1, NRM_CostX[[#This Row],[Code]] &amp; " " &amp; NRM_CostX[[#This Row],[Description]], IF(NRM_CostX[[#This Row],[Category]] = 0, "", OFFSET(NRM_CostX[[#This Row],[Cat2]],-1,0)))</f>
        <v>5.4 Water installations</v>
      </c>
      <c r="I466" t="str">
        <f ca="1">IF(NRM_CostX[[#This Row],[Category]]=2, NRM_CostX[[#This Row],[Code]] &amp; " " &amp; NRM_CostX[[#This Row],[Description]], IF(OR(NRM_CostX[[#This Row],[Category]] = 1, NRM_CostX[[#This Row],[Category]] = 0),  "",OFFSET(NRM_CostX[[#This Row],[Cat3]],-1,0)))</f>
        <v>5.4.1 Mains water supply</v>
      </c>
      <c r="J466" t="str">
        <f ca="1">IF(NRM_CostX[[#This Row],[Category]]=3, NRM_CostX[[#This Row],[Code]] &amp; " " &amp; NRM_CostX[[#This Row],[Description]], IF(OR(NRM_CostX[[#This Row],[Category]] = 1, NRM_CostX[[#This Row],[Category]] = 0,NRM_CostX[[#This Row],[Category]] = 2 ),  "",OFFSET(NRM_CostX[[#This Row],[Cat4]],-1,0)))</f>
        <v>5.4.1.3 Commissioning of installations.</v>
      </c>
    </row>
    <row r="467" spans="1:10" x14ac:dyDescent="0.35">
      <c r="A467" t="s">
        <v>906</v>
      </c>
      <c r="B467" t="s">
        <v>907</v>
      </c>
      <c r="D467">
        <v>0</v>
      </c>
      <c r="E467" t="str">
        <f t="shared" si="7"/>
        <v>A5.4.2</v>
      </c>
      <c r="F467">
        <f>LEN(NRM_CostX[[#This Row],[Code2]])-LEN(SUBSTITUTE(NRM_CostX[[#This Row],[Code2]],".",""))</f>
        <v>2</v>
      </c>
      <c r="G467" t="str">
        <f ca="1">IF(NRM_CostX[[#This Row],[Category]]=0, NRM_CostX[[#This Row],[Code]] &amp; " " &amp; NRM_CostX[[#This Row],[Description]], OFFSET(NRM_CostX[[#This Row],[Cat1]],-1,0))</f>
        <v>5 SERVICES</v>
      </c>
      <c r="H467" t="str">
        <f ca="1">IF(NRM_CostX[[#This Row],[Category]]=1, NRM_CostX[[#This Row],[Code]] &amp; " " &amp; NRM_CostX[[#This Row],[Description]], IF(NRM_CostX[[#This Row],[Category]] = 0, "", OFFSET(NRM_CostX[[#This Row],[Cat2]],-1,0)))</f>
        <v>5.4 Water installations</v>
      </c>
      <c r="I467" t="str">
        <f ca="1">IF(NRM_CostX[[#This Row],[Category]]=2, NRM_CostX[[#This Row],[Code]] &amp; " " &amp; NRM_CostX[[#This Row],[Description]], IF(OR(NRM_CostX[[#This Row],[Category]] = 1, NRM_CostX[[#This Row],[Category]] = 0),  "",OFFSET(NRM_CostX[[#This Row],[Cat3]],-1,0)))</f>
        <v>5.4.2 Cold water distribution</v>
      </c>
      <c r="J467" t="str">
        <f ca="1">IF(NRM_CostX[[#This Row],[Category]]=3, NRM_CostX[[#This Row],[Code]] &amp; " " &amp; NRM_CostX[[#This Row],[Description]], IF(OR(NRM_CostX[[#This Row],[Category]] = 1, NRM_CostX[[#This Row],[Category]] = 0,NRM_CostX[[#This Row],[Category]] = 2 ),  "",OFFSET(NRM_CostX[[#This Row],[Cat4]],-1,0)))</f>
        <v/>
      </c>
    </row>
    <row r="468" spans="1:10" x14ac:dyDescent="0.35">
      <c r="A468" t="s">
        <v>908</v>
      </c>
      <c r="B468" t="s">
        <v>909</v>
      </c>
      <c r="D468">
        <v>0</v>
      </c>
      <c r="E468" t="str">
        <f t="shared" si="7"/>
        <v>A5.4.2.1</v>
      </c>
      <c r="F468">
        <f>LEN(NRM_CostX[[#This Row],[Code2]])-LEN(SUBSTITUTE(NRM_CostX[[#This Row],[Code2]],".",""))</f>
        <v>3</v>
      </c>
      <c r="G468" t="str">
        <f ca="1">IF(NRM_CostX[[#This Row],[Category]]=0, NRM_CostX[[#This Row],[Code]] &amp; " " &amp; NRM_CostX[[#This Row],[Description]], OFFSET(NRM_CostX[[#This Row],[Cat1]],-1,0))</f>
        <v>5 SERVICES</v>
      </c>
      <c r="H468" t="str">
        <f ca="1">IF(NRM_CostX[[#This Row],[Category]]=1, NRM_CostX[[#This Row],[Code]] &amp; " " &amp; NRM_CostX[[#This Row],[Description]], IF(NRM_CostX[[#This Row],[Category]] = 0, "", OFFSET(NRM_CostX[[#This Row],[Cat2]],-1,0)))</f>
        <v>5.4 Water installations</v>
      </c>
      <c r="I468" t="str">
        <f ca="1">IF(NRM_CostX[[#This Row],[Category]]=2, NRM_CostX[[#This Row],[Code]] &amp; " " &amp; NRM_CostX[[#This Row],[Description]], IF(OR(NRM_CostX[[#This Row],[Category]] = 1, NRM_CostX[[#This Row],[Category]] = 0),  "",OFFSET(NRM_CostX[[#This Row],[Cat3]],-1,0)))</f>
        <v>5.4.2 Cold water distribution</v>
      </c>
      <c r="J468" t="str">
        <f ca="1">IF(NRM_CostX[[#This Row],[Category]]=3, NRM_CostX[[#This Row],[Code]] &amp; " " &amp; NRM_CostX[[#This Row],[Description]], IF(OR(NRM_CostX[[#This Row],[Category]] = 1, NRM_CostX[[#This Row],[Category]] = 0,NRM_CostX[[#This Row],[Category]] = 2 ),  "",OFFSET(NRM_CostX[[#This Row],[Cat4]],-1,0)))</f>
        <v>5.4.2.1 Cold water distribution: details, including the number of draw-off points (nr), to be stated.</v>
      </c>
    </row>
    <row r="469" spans="1:10" x14ac:dyDescent="0.35">
      <c r="A469" t="s">
        <v>910</v>
      </c>
      <c r="B469" t="s">
        <v>911</v>
      </c>
      <c r="D469">
        <v>0</v>
      </c>
      <c r="E469" t="str">
        <f t="shared" si="7"/>
        <v>A5.4.2.2</v>
      </c>
      <c r="F469">
        <f>LEN(NRM_CostX[[#This Row],[Code2]])-LEN(SUBSTITUTE(NRM_CostX[[#This Row],[Code2]],".",""))</f>
        <v>3</v>
      </c>
      <c r="G469" t="str">
        <f ca="1">IF(NRM_CostX[[#This Row],[Category]]=0, NRM_CostX[[#This Row],[Code]] &amp; " " &amp; NRM_CostX[[#This Row],[Description]], OFFSET(NRM_CostX[[#This Row],[Cat1]],-1,0))</f>
        <v>5 SERVICES</v>
      </c>
      <c r="H469" t="str">
        <f ca="1">IF(NRM_CostX[[#This Row],[Category]]=1, NRM_CostX[[#This Row],[Code]] &amp; " " &amp; NRM_CostX[[#This Row],[Description]], IF(NRM_CostX[[#This Row],[Category]] = 0, "", OFFSET(NRM_CostX[[#This Row],[Cat2]],-1,0)))</f>
        <v>5.4 Water installations</v>
      </c>
      <c r="I469" t="str">
        <f ca="1">IF(NRM_CostX[[#This Row],[Category]]=2, NRM_CostX[[#This Row],[Code]] &amp; " " &amp; NRM_CostX[[#This Row],[Description]], IF(OR(NRM_CostX[[#This Row],[Category]] = 1, NRM_CostX[[#This Row],[Category]] = 0),  "",OFFSET(NRM_CostX[[#This Row],[Cat3]],-1,0)))</f>
        <v>5.4.2 Cold water distribution</v>
      </c>
      <c r="J469" t="str">
        <f ca="1">IF(NRM_CostX[[#This Row],[Category]]=3, NRM_CostX[[#This Row],[Code]] &amp; " " &amp; NRM_CostX[[#This Row],[Description]], IF(OR(NRM_CostX[[#This Row],[Category]] = 1, NRM_CostX[[#This Row],[Category]] = 0,NRM_CostX[[#This Row],[Category]] = 2 ),  "",OFFSET(NRM_CostX[[#This Row],[Cat4]],-1,0)))</f>
        <v>5.4.2.2 Storage tanks: details, including type, material and capacity, to be stated.</v>
      </c>
    </row>
    <row r="470" spans="1:10" x14ac:dyDescent="0.35">
      <c r="A470" t="s">
        <v>912</v>
      </c>
      <c r="B470" t="s">
        <v>913</v>
      </c>
      <c r="D470">
        <v>0</v>
      </c>
      <c r="E470" t="str">
        <f t="shared" si="7"/>
        <v>A5.4.2.3</v>
      </c>
      <c r="F470">
        <f>LEN(NRM_CostX[[#This Row],[Code2]])-LEN(SUBSTITUTE(NRM_CostX[[#This Row],[Code2]],".",""))</f>
        <v>3</v>
      </c>
      <c r="G470" t="str">
        <f ca="1">IF(NRM_CostX[[#This Row],[Category]]=0, NRM_CostX[[#This Row],[Code]] &amp; " " &amp; NRM_CostX[[#This Row],[Description]], OFFSET(NRM_CostX[[#This Row],[Cat1]],-1,0))</f>
        <v>5 SERVICES</v>
      </c>
      <c r="H470" t="str">
        <f ca="1">IF(NRM_CostX[[#This Row],[Category]]=1, NRM_CostX[[#This Row],[Code]] &amp; " " &amp; NRM_CostX[[#This Row],[Description]], IF(NRM_CostX[[#This Row],[Category]] = 0, "", OFFSET(NRM_CostX[[#This Row],[Cat2]],-1,0)))</f>
        <v>5.4 Water installations</v>
      </c>
      <c r="I470" t="str">
        <f ca="1">IF(NRM_CostX[[#This Row],[Category]]=2, NRM_CostX[[#This Row],[Code]] &amp; " " &amp; NRM_CostX[[#This Row],[Description]], IF(OR(NRM_CostX[[#This Row],[Category]] = 1, NRM_CostX[[#This Row],[Category]] = 0),  "",OFFSET(NRM_CostX[[#This Row],[Cat3]],-1,0)))</f>
        <v>5.4.2 Cold water distribution</v>
      </c>
      <c r="J470" t="str">
        <f ca="1">IF(NRM_CostX[[#This Row],[Category]]=3, NRM_CostX[[#This Row],[Code]] &amp; " " &amp; NRM_CostX[[#This Row],[Description]], IF(OR(NRM_CostX[[#This Row],[Category]] = 1, NRM_CostX[[#This Row],[Category]] = 0,NRM_CostX[[#This Row],[Category]] = 2 ),  "",OFFSET(NRM_CostX[[#This Row],[Cat4]],-1,0)))</f>
        <v>5.4.2.3 Rainwater harvesting systems: details to be stated.</v>
      </c>
    </row>
    <row r="471" spans="1:10" x14ac:dyDescent="0.35">
      <c r="A471" t="s">
        <v>914</v>
      </c>
      <c r="B471" t="s">
        <v>531</v>
      </c>
      <c r="D471">
        <v>0</v>
      </c>
      <c r="E471" t="str">
        <f t="shared" si="7"/>
        <v>A5.4.2.4</v>
      </c>
      <c r="F471">
        <f>LEN(NRM_CostX[[#This Row],[Code2]])-LEN(SUBSTITUTE(NRM_CostX[[#This Row],[Code2]],".",""))</f>
        <v>3</v>
      </c>
      <c r="G471" t="str">
        <f ca="1">IF(NRM_CostX[[#This Row],[Category]]=0, NRM_CostX[[#This Row],[Code]] &amp; " " &amp; NRM_CostX[[#This Row],[Description]], OFFSET(NRM_CostX[[#This Row],[Cat1]],-1,0))</f>
        <v>5 SERVICES</v>
      </c>
      <c r="H471" t="str">
        <f ca="1">IF(NRM_CostX[[#This Row],[Category]]=1, NRM_CostX[[#This Row],[Code]] &amp; " " &amp; NRM_CostX[[#This Row],[Description]], IF(NRM_CostX[[#This Row],[Category]] = 0, "", OFFSET(NRM_CostX[[#This Row],[Cat2]],-1,0)))</f>
        <v>5.4 Water installations</v>
      </c>
      <c r="I471" t="str">
        <f ca="1">IF(NRM_CostX[[#This Row],[Category]]=2, NRM_CostX[[#This Row],[Code]] &amp; " " &amp; NRM_CostX[[#This Row],[Description]], IF(OR(NRM_CostX[[#This Row],[Category]] = 1, NRM_CostX[[#This Row],[Category]] = 0),  "",OFFSET(NRM_CostX[[#This Row],[Cat3]],-1,0)))</f>
        <v>5.4.2 Cold water distribution</v>
      </c>
      <c r="J471" t="str">
        <f ca="1">IF(NRM_CostX[[#This Row],[Category]]=3, NRM_CostX[[#This Row],[Code]] &amp; " " &amp; NRM_CostX[[#This Row],[Description]], IF(OR(NRM_CostX[[#This Row],[Category]] = 1, NRM_CostX[[#This Row],[Category]] = 0,NRM_CostX[[#This Row],[Category]] = 2 ),  "",OFFSET(NRM_CostX[[#This Row],[Cat4]],-1,0)))</f>
        <v>5.4.2.4 Testing of installations.</v>
      </c>
    </row>
    <row r="472" spans="1:10" x14ac:dyDescent="0.35">
      <c r="A472" t="s">
        <v>915</v>
      </c>
      <c r="B472" t="s">
        <v>533</v>
      </c>
      <c r="D472">
        <v>0</v>
      </c>
      <c r="E472" t="str">
        <f t="shared" si="7"/>
        <v>A5.4.2.5</v>
      </c>
      <c r="F472">
        <f>LEN(NRM_CostX[[#This Row],[Code2]])-LEN(SUBSTITUTE(NRM_CostX[[#This Row],[Code2]],".",""))</f>
        <v>3</v>
      </c>
      <c r="G472" t="str">
        <f ca="1">IF(NRM_CostX[[#This Row],[Category]]=0, NRM_CostX[[#This Row],[Code]] &amp; " " &amp; NRM_CostX[[#This Row],[Description]], OFFSET(NRM_CostX[[#This Row],[Cat1]],-1,0))</f>
        <v>5 SERVICES</v>
      </c>
      <c r="H472" t="str">
        <f ca="1">IF(NRM_CostX[[#This Row],[Category]]=1, NRM_CostX[[#This Row],[Code]] &amp; " " &amp; NRM_CostX[[#This Row],[Description]], IF(NRM_CostX[[#This Row],[Category]] = 0, "", OFFSET(NRM_CostX[[#This Row],[Cat2]],-1,0)))</f>
        <v>5.4 Water installations</v>
      </c>
      <c r="I472" t="str">
        <f ca="1">IF(NRM_CostX[[#This Row],[Category]]=2, NRM_CostX[[#This Row],[Code]] &amp; " " &amp; NRM_CostX[[#This Row],[Description]], IF(OR(NRM_CostX[[#This Row],[Category]] = 1, NRM_CostX[[#This Row],[Category]] = 0),  "",OFFSET(NRM_CostX[[#This Row],[Cat3]],-1,0)))</f>
        <v>5.4.2 Cold water distribution</v>
      </c>
      <c r="J472" t="str">
        <f ca="1">IF(NRM_CostX[[#This Row],[Category]]=3, NRM_CostX[[#This Row],[Code]] &amp; " " &amp; NRM_CostX[[#This Row],[Description]], IF(OR(NRM_CostX[[#This Row],[Category]] = 1, NRM_CostX[[#This Row],[Category]] = 0,NRM_CostX[[#This Row],[Category]] = 2 ),  "",OFFSET(NRM_CostX[[#This Row],[Cat4]],-1,0)))</f>
        <v>5.4.2.5 Commissioning of installations.</v>
      </c>
    </row>
    <row r="473" spans="1:10" x14ac:dyDescent="0.35">
      <c r="A473" t="s">
        <v>916</v>
      </c>
      <c r="B473" t="s">
        <v>917</v>
      </c>
      <c r="D473">
        <v>0</v>
      </c>
      <c r="E473" t="str">
        <f t="shared" si="7"/>
        <v>A5.4.3</v>
      </c>
      <c r="F473">
        <f>LEN(NRM_CostX[[#This Row],[Code2]])-LEN(SUBSTITUTE(NRM_CostX[[#This Row],[Code2]],".",""))</f>
        <v>2</v>
      </c>
      <c r="G473" t="str">
        <f ca="1">IF(NRM_CostX[[#This Row],[Category]]=0, NRM_CostX[[#This Row],[Code]] &amp; " " &amp; NRM_CostX[[#This Row],[Description]], OFFSET(NRM_CostX[[#This Row],[Cat1]],-1,0))</f>
        <v>5 SERVICES</v>
      </c>
      <c r="H473" t="str">
        <f ca="1">IF(NRM_CostX[[#This Row],[Category]]=1, NRM_CostX[[#This Row],[Code]] &amp; " " &amp; NRM_CostX[[#This Row],[Description]], IF(NRM_CostX[[#This Row],[Category]] = 0, "", OFFSET(NRM_CostX[[#This Row],[Cat2]],-1,0)))</f>
        <v>5.4 Water installations</v>
      </c>
      <c r="I473" t="str">
        <f ca="1">IF(NRM_CostX[[#This Row],[Category]]=2, NRM_CostX[[#This Row],[Code]] &amp; " " &amp; NRM_CostX[[#This Row],[Description]], IF(OR(NRM_CostX[[#This Row],[Category]] = 1, NRM_CostX[[#This Row],[Category]] = 0),  "",OFFSET(NRM_CostX[[#This Row],[Cat3]],-1,0)))</f>
        <v>5.4.3 Hot water distribution</v>
      </c>
      <c r="J473" t="str">
        <f ca="1">IF(NRM_CostX[[#This Row],[Category]]=3, NRM_CostX[[#This Row],[Code]] &amp; " " &amp; NRM_CostX[[#This Row],[Description]], IF(OR(NRM_CostX[[#This Row],[Category]] = 1, NRM_CostX[[#This Row],[Category]] = 0,NRM_CostX[[#This Row],[Category]] = 2 ),  "",OFFSET(NRM_CostX[[#This Row],[Cat4]],-1,0)))</f>
        <v/>
      </c>
    </row>
    <row r="474" spans="1:10" x14ac:dyDescent="0.35">
      <c r="A474" t="s">
        <v>918</v>
      </c>
      <c r="B474" t="s">
        <v>919</v>
      </c>
      <c r="D474">
        <v>0</v>
      </c>
      <c r="E474" t="str">
        <f t="shared" si="7"/>
        <v>A5.4.3.1</v>
      </c>
      <c r="F474">
        <f>LEN(NRM_CostX[[#This Row],[Code2]])-LEN(SUBSTITUTE(NRM_CostX[[#This Row],[Code2]],".",""))</f>
        <v>3</v>
      </c>
      <c r="G474" t="str">
        <f ca="1">IF(NRM_CostX[[#This Row],[Category]]=0, NRM_CostX[[#This Row],[Code]] &amp; " " &amp; NRM_CostX[[#This Row],[Description]], OFFSET(NRM_CostX[[#This Row],[Cat1]],-1,0))</f>
        <v>5 SERVICES</v>
      </c>
      <c r="H474" t="str">
        <f ca="1">IF(NRM_CostX[[#This Row],[Category]]=1, NRM_CostX[[#This Row],[Code]] &amp; " " &amp; NRM_CostX[[#This Row],[Description]], IF(NRM_CostX[[#This Row],[Category]] = 0, "", OFFSET(NRM_CostX[[#This Row],[Cat2]],-1,0)))</f>
        <v>5.4 Water installations</v>
      </c>
      <c r="I474" t="str">
        <f ca="1">IF(NRM_CostX[[#This Row],[Category]]=2, NRM_CostX[[#This Row],[Code]] &amp; " " &amp; NRM_CostX[[#This Row],[Description]], IF(OR(NRM_CostX[[#This Row],[Category]] = 1, NRM_CostX[[#This Row],[Category]] = 0),  "",OFFSET(NRM_CostX[[#This Row],[Cat3]],-1,0)))</f>
        <v>5.4.3 Hot water distribution</v>
      </c>
      <c r="J474" t="str">
        <f ca="1">IF(NRM_CostX[[#This Row],[Category]]=3, NRM_CostX[[#This Row],[Code]] &amp; " " &amp; NRM_CostX[[#This Row],[Description]], IF(OR(NRM_CostX[[#This Row],[Category]] = 1, NRM_CostX[[#This Row],[Category]] = 0,NRM_CostX[[#This Row],[Category]] = 2 ),  "",OFFSET(NRM_CostX[[#This Row],[Cat4]],-1,0)))</f>
        <v>5.4.3.1 Hot water distribution: details, including the  number of draw-off points (nr), to be stated.</v>
      </c>
    </row>
    <row r="475" spans="1:10" x14ac:dyDescent="0.35">
      <c r="A475" t="s">
        <v>920</v>
      </c>
      <c r="B475" t="s">
        <v>531</v>
      </c>
      <c r="D475">
        <v>0</v>
      </c>
      <c r="E475" t="str">
        <f t="shared" si="7"/>
        <v>A5.4.3.2</v>
      </c>
      <c r="F475">
        <f>LEN(NRM_CostX[[#This Row],[Code2]])-LEN(SUBSTITUTE(NRM_CostX[[#This Row],[Code2]],".",""))</f>
        <v>3</v>
      </c>
      <c r="G475" t="str">
        <f ca="1">IF(NRM_CostX[[#This Row],[Category]]=0, NRM_CostX[[#This Row],[Code]] &amp; " " &amp; NRM_CostX[[#This Row],[Description]], OFFSET(NRM_CostX[[#This Row],[Cat1]],-1,0))</f>
        <v>5 SERVICES</v>
      </c>
      <c r="H475" t="str">
        <f ca="1">IF(NRM_CostX[[#This Row],[Category]]=1, NRM_CostX[[#This Row],[Code]] &amp; " " &amp; NRM_CostX[[#This Row],[Description]], IF(NRM_CostX[[#This Row],[Category]] = 0, "", OFFSET(NRM_CostX[[#This Row],[Cat2]],-1,0)))</f>
        <v>5.4 Water installations</v>
      </c>
      <c r="I475" t="str">
        <f ca="1">IF(NRM_CostX[[#This Row],[Category]]=2, NRM_CostX[[#This Row],[Code]] &amp; " " &amp; NRM_CostX[[#This Row],[Description]], IF(OR(NRM_CostX[[#This Row],[Category]] = 1, NRM_CostX[[#This Row],[Category]] = 0),  "",OFFSET(NRM_CostX[[#This Row],[Cat3]],-1,0)))</f>
        <v>5.4.3 Hot water distribution</v>
      </c>
      <c r="J475" t="str">
        <f ca="1">IF(NRM_CostX[[#This Row],[Category]]=3, NRM_CostX[[#This Row],[Code]] &amp; " " &amp; NRM_CostX[[#This Row],[Description]], IF(OR(NRM_CostX[[#This Row],[Category]] = 1, NRM_CostX[[#This Row],[Category]] = 0,NRM_CostX[[#This Row],[Category]] = 2 ),  "",OFFSET(NRM_CostX[[#This Row],[Cat4]],-1,0)))</f>
        <v>5.4.3.2 Testing of installations.</v>
      </c>
    </row>
    <row r="476" spans="1:10" x14ac:dyDescent="0.35">
      <c r="A476" t="s">
        <v>921</v>
      </c>
      <c r="B476" t="s">
        <v>533</v>
      </c>
      <c r="D476">
        <v>0</v>
      </c>
      <c r="E476" t="str">
        <f t="shared" si="7"/>
        <v>A5.4.3.3</v>
      </c>
      <c r="F476">
        <f>LEN(NRM_CostX[[#This Row],[Code2]])-LEN(SUBSTITUTE(NRM_CostX[[#This Row],[Code2]],".",""))</f>
        <v>3</v>
      </c>
      <c r="G476" t="str">
        <f ca="1">IF(NRM_CostX[[#This Row],[Category]]=0, NRM_CostX[[#This Row],[Code]] &amp; " " &amp; NRM_CostX[[#This Row],[Description]], OFFSET(NRM_CostX[[#This Row],[Cat1]],-1,0))</f>
        <v>5 SERVICES</v>
      </c>
      <c r="H476" t="str">
        <f ca="1">IF(NRM_CostX[[#This Row],[Category]]=1, NRM_CostX[[#This Row],[Code]] &amp; " " &amp; NRM_CostX[[#This Row],[Description]], IF(NRM_CostX[[#This Row],[Category]] = 0, "", OFFSET(NRM_CostX[[#This Row],[Cat2]],-1,0)))</f>
        <v>5.4 Water installations</v>
      </c>
      <c r="I476" t="str">
        <f ca="1">IF(NRM_CostX[[#This Row],[Category]]=2, NRM_CostX[[#This Row],[Code]] &amp; " " &amp; NRM_CostX[[#This Row],[Description]], IF(OR(NRM_CostX[[#This Row],[Category]] = 1, NRM_CostX[[#This Row],[Category]] = 0),  "",OFFSET(NRM_CostX[[#This Row],[Cat3]],-1,0)))</f>
        <v>5.4.3 Hot water distribution</v>
      </c>
      <c r="J476" t="str">
        <f ca="1">IF(NRM_CostX[[#This Row],[Category]]=3, NRM_CostX[[#This Row],[Code]] &amp; " " &amp; NRM_CostX[[#This Row],[Description]], IF(OR(NRM_CostX[[#This Row],[Category]] = 1, NRM_CostX[[#This Row],[Category]] = 0,NRM_CostX[[#This Row],[Category]] = 2 ),  "",OFFSET(NRM_CostX[[#This Row],[Cat4]],-1,0)))</f>
        <v>5.4.3.3 Commissioning of installations.</v>
      </c>
    </row>
    <row r="477" spans="1:10" x14ac:dyDescent="0.35">
      <c r="A477" t="s">
        <v>922</v>
      </c>
      <c r="B477" t="s">
        <v>923</v>
      </c>
      <c r="D477">
        <v>0</v>
      </c>
      <c r="E477" t="str">
        <f t="shared" si="7"/>
        <v>A5.4.4</v>
      </c>
      <c r="F477">
        <f>LEN(NRM_CostX[[#This Row],[Code2]])-LEN(SUBSTITUTE(NRM_CostX[[#This Row],[Code2]],".",""))</f>
        <v>2</v>
      </c>
      <c r="G477" t="str">
        <f ca="1">IF(NRM_CostX[[#This Row],[Category]]=0, NRM_CostX[[#This Row],[Code]] &amp; " " &amp; NRM_CostX[[#This Row],[Description]], OFFSET(NRM_CostX[[#This Row],[Cat1]],-1,0))</f>
        <v>5 SERVICES</v>
      </c>
      <c r="H477" t="str">
        <f ca="1">IF(NRM_CostX[[#This Row],[Category]]=1, NRM_CostX[[#This Row],[Code]] &amp; " " &amp; NRM_CostX[[#This Row],[Description]], IF(NRM_CostX[[#This Row],[Category]] = 0, "", OFFSET(NRM_CostX[[#This Row],[Cat2]],-1,0)))</f>
        <v>5.4 Water installations</v>
      </c>
      <c r="I477" t="str">
        <f ca="1">IF(NRM_CostX[[#This Row],[Category]]=2, NRM_CostX[[#This Row],[Code]] &amp; " " &amp; NRM_CostX[[#This Row],[Description]], IF(OR(NRM_CostX[[#This Row],[Category]] = 1, NRM_CostX[[#This Row],[Category]] = 0),  "",OFFSET(NRM_CostX[[#This Row],[Cat3]],-1,0)))</f>
        <v>5.4.4 Local hot water distribution</v>
      </c>
      <c r="J477" t="str">
        <f ca="1">IF(NRM_CostX[[#This Row],[Category]]=3, NRM_CostX[[#This Row],[Code]] &amp; " " &amp; NRM_CostX[[#This Row],[Description]], IF(OR(NRM_CostX[[#This Row],[Category]] = 1, NRM_CostX[[#This Row],[Category]] = 0,NRM_CostX[[#This Row],[Category]] = 2 ),  "",OFFSET(NRM_CostX[[#This Row],[Cat4]],-1,0)))</f>
        <v/>
      </c>
    </row>
    <row r="478" spans="1:10" x14ac:dyDescent="0.35">
      <c r="A478" t="s">
        <v>924</v>
      </c>
      <c r="B478" t="s">
        <v>925</v>
      </c>
      <c r="D478">
        <v>0</v>
      </c>
      <c r="E478" t="str">
        <f t="shared" si="7"/>
        <v>A5.4.4.1</v>
      </c>
      <c r="F478">
        <f>LEN(NRM_CostX[[#This Row],[Code2]])-LEN(SUBSTITUTE(NRM_CostX[[#This Row],[Code2]],".",""))</f>
        <v>3</v>
      </c>
      <c r="G478" t="str">
        <f ca="1">IF(NRM_CostX[[#This Row],[Category]]=0, NRM_CostX[[#This Row],[Code]] &amp; " " &amp; NRM_CostX[[#This Row],[Description]], OFFSET(NRM_CostX[[#This Row],[Cat1]],-1,0))</f>
        <v>5 SERVICES</v>
      </c>
      <c r="H478" t="str">
        <f ca="1">IF(NRM_CostX[[#This Row],[Category]]=1, NRM_CostX[[#This Row],[Code]] &amp; " " &amp; NRM_CostX[[#This Row],[Description]], IF(NRM_CostX[[#This Row],[Category]] = 0, "", OFFSET(NRM_CostX[[#This Row],[Cat2]],-1,0)))</f>
        <v>5.4 Water installations</v>
      </c>
      <c r="I478" t="str">
        <f ca="1">IF(NRM_CostX[[#This Row],[Category]]=2, NRM_CostX[[#This Row],[Code]] &amp; " " &amp; NRM_CostX[[#This Row],[Description]], IF(OR(NRM_CostX[[#This Row],[Category]] = 1, NRM_CostX[[#This Row],[Category]] = 0),  "",OFFSET(NRM_CostX[[#This Row],[Cat3]],-1,0)))</f>
        <v>5.4.4 Local hot water distribution</v>
      </c>
      <c r="J478" t="str">
        <f ca="1">IF(NRM_CostX[[#This Row],[Category]]=3, NRM_CostX[[#This Row],[Code]] &amp; " " &amp; NRM_CostX[[#This Row],[Description]], IF(OR(NRM_CostX[[#This Row],[Category]] = 1, NRM_CostX[[#This Row],[Category]] = 0,NRM_CostX[[#This Row],[Category]] = 2 ),  "",OFFSET(NRM_CostX[[#This Row],[Cat4]],-1,0)))</f>
        <v>5.4.4.1 Water heaters: details to be stated.</v>
      </c>
    </row>
    <row r="479" spans="1:10" x14ac:dyDescent="0.35">
      <c r="A479" t="s">
        <v>926</v>
      </c>
      <c r="B479" t="s">
        <v>531</v>
      </c>
      <c r="D479">
        <v>0</v>
      </c>
      <c r="E479" t="str">
        <f t="shared" si="7"/>
        <v>A5.4.4.2</v>
      </c>
      <c r="F479">
        <f>LEN(NRM_CostX[[#This Row],[Code2]])-LEN(SUBSTITUTE(NRM_CostX[[#This Row],[Code2]],".",""))</f>
        <v>3</v>
      </c>
      <c r="G479" t="str">
        <f ca="1">IF(NRM_CostX[[#This Row],[Category]]=0, NRM_CostX[[#This Row],[Code]] &amp; " " &amp; NRM_CostX[[#This Row],[Description]], OFFSET(NRM_CostX[[#This Row],[Cat1]],-1,0))</f>
        <v>5 SERVICES</v>
      </c>
      <c r="H479" t="str">
        <f ca="1">IF(NRM_CostX[[#This Row],[Category]]=1, NRM_CostX[[#This Row],[Code]] &amp; " " &amp; NRM_CostX[[#This Row],[Description]], IF(NRM_CostX[[#This Row],[Category]] = 0, "", OFFSET(NRM_CostX[[#This Row],[Cat2]],-1,0)))</f>
        <v>5.4 Water installations</v>
      </c>
      <c r="I479" t="str">
        <f ca="1">IF(NRM_CostX[[#This Row],[Category]]=2, NRM_CostX[[#This Row],[Code]] &amp; " " &amp; NRM_CostX[[#This Row],[Description]], IF(OR(NRM_CostX[[#This Row],[Category]] = 1, NRM_CostX[[#This Row],[Category]] = 0),  "",OFFSET(NRM_CostX[[#This Row],[Cat3]],-1,0)))</f>
        <v>5.4.4 Local hot water distribution</v>
      </c>
      <c r="J479" t="str">
        <f ca="1">IF(NRM_CostX[[#This Row],[Category]]=3, NRM_CostX[[#This Row],[Code]] &amp; " " &amp; NRM_CostX[[#This Row],[Description]], IF(OR(NRM_CostX[[#This Row],[Category]] = 1, NRM_CostX[[#This Row],[Category]] = 0,NRM_CostX[[#This Row],[Category]] = 2 ),  "",OFFSET(NRM_CostX[[#This Row],[Cat4]],-1,0)))</f>
        <v>5.4.4.2 Testing of installations.</v>
      </c>
    </row>
    <row r="480" spans="1:10" x14ac:dyDescent="0.35">
      <c r="A480" t="s">
        <v>927</v>
      </c>
      <c r="B480" t="s">
        <v>533</v>
      </c>
      <c r="D480">
        <v>0</v>
      </c>
      <c r="E480" t="str">
        <f t="shared" si="7"/>
        <v>A5.4.4.3</v>
      </c>
      <c r="F480">
        <f>LEN(NRM_CostX[[#This Row],[Code2]])-LEN(SUBSTITUTE(NRM_CostX[[#This Row],[Code2]],".",""))</f>
        <v>3</v>
      </c>
      <c r="G480" t="str">
        <f ca="1">IF(NRM_CostX[[#This Row],[Category]]=0, NRM_CostX[[#This Row],[Code]] &amp; " " &amp; NRM_CostX[[#This Row],[Description]], OFFSET(NRM_CostX[[#This Row],[Cat1]],-1,0))</f>
        <v>5 SERVICES</v>
      </c>
      <c r="H480" t="str">
        <f ca="1">IF(NRM_CostX[[#This Row],[Category]]=1, NRM_CostX[[#This Row],[Code]] &amp; " " &amp; NRM_CostX[[#This Row],[Description]], IF(NRM_CostX[[#This Row],[Category]] = 0, "", OFFSET(NRM_CostX[[#This Row],[Cat2]],-1,0)))</f>
        <v>5.4 Water installations</v>
      </c>
      <c r="I480" t="str">
        <f ca="1">IF(NRM_CostX[[#This Row],[Category]]=2, NRM_CostX[[#This Row],[Code]] &amp; " " &amp; NRM_CostX[[#This Row],[Description]], IF(OR(NRM_CostX[[#This Row],[Category]] = 1, NRM_CostX[[#This Row],[Category]] = 0),  "",OFFSET(NRM_CostX[[#This Row],[Cat3]],-1,0)))</f>
        <v>5.4.4 Local hot water distribution</v>
      </c>
      <c r="J480" t="str">
        <f ca="1">IF(NRM_CostX[[#This Row],[Category]]=3, NRM_CostX[[#This Row],[Code]] &amp; " " &amp; NRM_CostX[[#This Row],[Description]], IF(OR(NRM_CostX[[#This Row],[Category]] = 1, NRM_CostX[[#This Row],[Category]] = 0,NRM_CostX[[#This Row],[Category]] = 2 ),  "",OFFSET(NRM_CostX[[#This Row],[Cat4]],-1,0)))</f>
        <v>5.4.4.3 Commissioning of installations.</v>
      </c>
    </row>
    <row r="481" spans="1:10" x14ac:dyDescent="0.35">
      <c r="A481" t="s">
        <v>928</v>
      </c>
      <c r="B481" t="s">
        <v>929</v>
      </c>
      <c r="D481">
        <v>0</v>
      </c>
      <c r="E481" t="str">
        <f t="shared" si="7"/>
        <v>A5.4.5</v>
      </c>
      <c r="F481">
        <f>LEN(NRM_CostX[[#This Row],[Code2]])-LEN(SUBSTITUTE(NRM_CostX[[#This Row],[Code2]],".",""))</f>
        <v>2</v>
      </c>
      <c r="G481" t="str">
        <f ca="1">IF(NRM_CostX[[#This Row],[Category]]=0, NRM_CostX[[#This Row],[Code]] &amp; " " &amp; NRM_CostX[[#This Row],[Description]], OFFSET(NRM_CostX[[#This Row],[Cat1]],-1,0))</f>
        <v>5 SERVICES</v>
      </c>
      <c r="H481" t="str">
        <f ca="1">IF(NRM_CostX[[#This Row],[Category]]=1, NRM_CostX[[#This Row],[Code]] &amp; " " &amp; NRM_CostX[[#This Row],[Description]], IF(NRM_CostX[[#This Row],[Category]] = 0, "", OFFSET(NRM_CostX[[#This Row],[Cat2]],-1,0)))</f>
        <v>5.4 Water installations</v>
      </c>
      <c r="I481" t="str">
        <f ca="1">IF(NRM_CostX[[#This Row],[Category]]=2, NRM_CostX[[#This Row],[Code]] &amp; " " &amp; NRM_CostX[[#This Row],[Description]], IF(OR(NRM_CostX[[#This Row],[Category]] = 1, NRM_CostX[[#This Row],[Category]] = 0),  "",OFFSET(NRM_CostX[[#This Row],[Cat3]],-1,0)))</f>
        <v>5.4.5 Steam and condensate distribution</v>
      </c>
      <c r="J481" t="str">
        <f ca="1">IF(NRM_CostX[[#This Row],[Category]]=3, NRM_CostX[[#This Row],[Code]] &amp; " " &amp; NRM_CostX[[#This Row],[Description]], IF(OR(NRM_CostX[[#This Row],[Category]] = 1, NRM_CostX[[#This Row],[Category]] = 0,NRM_CostX[[#This Row],[Category]] = 2 ),  "",OFFSET(NRM_CostX[[#This Row],[Cat4]],-1,0)))</f>
        <v/>
      </c>
    </row>
    <row r="482" spans="1:10" x14ac:dyDescent="0.35">
      <c r="A482" t="s">
        <v>930</v>
      </c>
      <c r="B482" t="s">
        <v>931</v>
      </c>
      <c r="D482">
        <v>0</v>
      </c>
      <c r="E482" t="str">
        <f t="shared" si="7"/>
        <v>A5.4.5.1</v>
      </c>
      <c r="F482">
        <f>LEN(NRM_CostX[[#This Row],[Code2]])-LEN(SUBSTITUTE(NRM_CostX[[#This Row],[Code2]],".",""))</f>
        <v>3</v>
      </c>
      <c r="G482" t="str">
        <f ca="1">IF(NRM_CostX[[#This Row],[Category]]=0, NRM_CostX[[#This Row],[Code]] &amp; " " &amp; NRM_CostX[[#This Row],[Description]], OFFSET(NRM_CostX[[#This Row],[Cat1]],-1,0))</f>
        <v>5 SERVICES</v>
      </c>
      <c r="H482" t="str">
        <f ca="1">IF(NRM_CostX[[#This Row],[Category]]=1, NRM_CostX[[#This Row],[Code]] &amp; " " &amp; NRM_CostX[[#This Row],[Description]], IF(NRM_CostX[[#This Row],[Category]] = 0, "", OFFSET(NRM_CostX[[#This Row],[Cat2]],-1,0)))</f>
        <v>5.4 Water installations</v>
      </c>
      <c r="I482" t="str">
        <f ca="1">IF(NRM_CostX[[#This Row],[Category]]=2, NRM_CostX[[#This Row],[Code]] &amp; " " &amp; NRM_CostX[[#This Row],[Description]], IF(OR(NRM_CostX[[#This Row],[Category]] = 1, NRM_CostX[[#This Row],[Category]] = 0),  "",OFFSET(NRM_CostX[[#This Row],[Cat3]],-1,0)))</f>
        <v>5.4.5 Steam and condensate distribution</v>
      </c>
      <c r="J482" t="str">
        <f ca="1">IF(NRM_CostX[[#This Row],[Category]]=3, NRM_CostX[[#This Row],[Code]] &amp; " " &amp; NRM_CostX[[#This Row],[Description]], IF(OR(NRM_CostX[[#This Row],[Category]] = 1, NRM_CostX[[#This Row],[Category]] = 0,NRM_CostX[[#This Row],[Category]] = 2 ),  "",OFFSET(NRM_CostX[[#This Row],[Cat4]],-1,0)))</f>
        <v>5.4.5.1 Steam and condensate distribution: details, including number of draw-off points (nr), to be stated.</v>
      </c>
    </row>
    <row r="483" spans="1:10" x14ac:dyDescent="0.35">
      <c r="A483" t="s">
        <v>932</v>
      </c>
      <c r="B483" t="s">
        <v>531</v>
      </c>
      <c r="D483">
        <v>0</v>
      </c>
      <c r="E483" t="str">
        <f t="shared" si="7"/>
        <v>A5.4.5.2</v>
      </c>
      <c r="F483">
        <f>LEN(NRM_CostX[[#This Row],[Code2]])-LEN(SUBSTITUTE(NRM_CostX[[#This Row],[Code2]],".",""))</f>
        <v>3</v>
      </c>
      <c r="G483" t="str">
        <f ca="1">IF(NRM_CostX[[#This Row],[Category]]=0, NRM_CostX[[#This Row],[Code]] &amp; " " &amp; NRM_CostX[[#This Row],[Description]], OFFSET(NRM_CostX[[#This Row],[Cat1]],-1,0))</f>
        <v>5 SERVICES</v>
      </c>
      <c r="H483" t="str">
        <f ca="1">IF(NRM_CostX[[#This Row],[Category]]=1, NRM_CostX[[#This Row],[Code]] &amp; " " &amp; NRM_CostX[[#This Row],[Description]], IF(NRM_CostX[[#This Row],[Category]] = 0, "", OFFSET(NRM_CostX[[#This Row],[Cat2]],-1,0)))</f>
        <v>5.4 Water installations</v>
      </c>
      <c r="I483" t="str">
        <f ca="1">IF(NRM_CostX[[#This Row],[Category]]=2, NRM_CostX[[#This Row],[Code]] &amp; " " &amp; NRM_CostX[[#This Row],[Description]], IF(OR(NRM_CostX[[#This Row],[Category]] = 1, NRM_CostX[[#This Row],[Category]] = 0),  "",OFFSET(NRM_CostX[[#This Row],[Cat3]],-1,0)))</f>
        <v>5.4.5 Steam and condensate distribution</v>
      </c>
      <c r="J483" t="str">
        <f ca="1">IF(NRM_CostX[[#This Row],[Category]]=3, NRM_CostX[[#This Row],[Code]] &amp; " " &amp; NRM_CostX[[#This Row],[Description]], IF(OR(NRM_CostX[[#This Row],[Category]] = 1, NRM_CostX[[#This Row],[Category]] = 0,NRM_CostX[[#This Row],[Category]] = 2 ),  "",OFFSET(NRM_CostX[[#This Row],[Cat4]],-1,0)))</f>
        <v>5.4.5.2 Testing of installations.</v>
      </c>
    </row>
    <row r="484" spans="1:10" x14ac:dyDescent="0.35">
      <c r="A484" t="s">
        <v>933</v>
      </c>
      <c r="B484" t="s">
        <v>533</v>
      </c>
      <c r="D484">
        <v>0</v>
      </c>
      <c r="E484" t="str">
        <f t="shared" si="7"/>
        <v>A5.4.5.3</v>
      </c>
      <c r="F484">
        <f>LEN(NRM_CostX[[#This Row],[Code2]])-LEN(SUBSTITUTE(NRM_CostX[[#This Row],[Code2]],".",""))</f>
        <v>3</v>
      </c>
      <c r="G484" t="str">
        <f ca="1">IF(NRM_CostX[[#This Row],[Category]]=0, NRM_CostX[[#This Row],[Code]] &amp; " " &amp; NRM_CostX[[#This Row],[Description]], OFFSET(NRM_CostX[[#This Row],[Cat1]],-1,0))</f>
        <v>5 SERVICES</v>
      </c>
      <c r="H484" t="str">
        <f ca="1">IF(NRM_CostX[[#This Row],[Category]]=1, NRM_CostX[[#This Row],[Code]] &amp; " " &amp; NRM_CostX[[#This Row],[Description]], IF(NRM_CostX[[#This Row],[Category]] = 0, "", OFFSET(NRM_CostX[[#This Row],[Cat2]],-1,0)))</f>
        <v>5.4 Water installations</v>
      </c>
      <c r="I484" t="str">
        <f ca="1">IF(NRM_CostX[[#This Row],[Category]]=2, NRM_CostX[[#This Row],[Code]] &amp; " " &amp; NRM_CostX[[#This Row],[Description]], IF(OR(NRM_CostX[[#This Row],[Category]] = 1, NRM_CostX[[#This Row],[Category]] = 0),  "",OFFSET(NRM_CostX[[#This Row],[Cat3]],-1,0)))</f>
        <v>5.4.5 Steam and condensate distribution</v>
      </c>
      <c r="J484" t="str">
        <f ca="1">IF(NRM_CostX[[#This Row],[Category]]=3, NRM_CostX[[#This Row],[Code]] &amp; " " &amp; NRM_CostX[[#This Row],[Description]], IF(OR(NRM_CostX[[#This Row],[Category]] = 1, NRM_CostX[[#This Row],[Category]] = 0,NRM_CostX[[#This Row],[Category]] = 2 ),  "",OFFSET(NRM_CostX[[#This Row],[Cat4]],-1,0)))</f>
        <v>5.4.5.3 Commissioning of installations.</v>
      </c>
    </row>
    <row r="485" spans="1:10" x14ac:dyDescent="0.35">
      <c r="A485" t="s">
        <v>934</v>
      </c>
      <c r="B485" t="s">
        <v>935</v>
      </c>
      <c r="D485">
        <v>0</v>
      </c>
      <c r="E485" t="str">
        <f t="shared" si="7"/>
        <v>A5.5</v>
      </c>
      <c r="F485">
        <f>LEN(NRM_CostX[[#This Row],[Code2]])-LEN(SUBSTITUTE(NRM_CostX[[#This Row],[Code2]],".",""))</f>
        <v>1</v>
      </c>
      <c r="G485" t="str">
        <f ca="1">IF(NRM_CostX[[#This Row],[Category]]=0, NRM_CostX[[#This Row],[Code]] &amp; " " &amp; NRM_CostX[[#This Row],[Description]], OFFSET(NRM_CostX[[#This Row],[Cat1]],-1,0))</f>
        <v>5 SERVICES</v>
      </c>
      <c r="H485" t="str">
        <f ca="1">IF(NRM_CostX[[#This Row],[Category]]=1, NRM_CostX[[#This Row],[Code]] &amp; " " &amp; NRM_CostX[[#This Row],[Description]], IF(NRM_CostX[[#This Row],[Category]] = 0, "", OFFSET(NRM_CostX[[#This Row],[Cat2]],-1,0)))</f>
        <v>5.5 Heat source</v>
      </c>
      <c r="I485" t="str">
        <f ca="1">IF(NRM_CostX[[#This Row],[Category]]=2, NRM_CostX[[#This Row],[Code]] &amp; " " &amp; NRM_CostX[[#This Row],[Description]], IF(OR(NRM_CostX[[#This Row],[Category]] = 1, NRM_CostX[[#This Row],[Category]] = 0),  "",OFFSET(NRM_CostX[[#This Row],[Cat3]],-1,0)))</f>
        <v/>
      </c>
      <c r="J485" t="str">
        <f ca="1">IF(NRM_CostX[[#This Row],[Category]]=3, NRM_CostX[[#This Row],[Code]] &amp; " " &amp; NRM_CostX[[#This Row],[Description]], IF(OR(NRM_CostX[[#This Row],[Category]] = 1, NRM_CostX[[#This Row],[Category]] = 0,NRM_CostX[[#This Row],[Category]] = 2 ),  "",OFFSET(NRM_CostX[[#This Row],[Cat4]],-1,0)))</f>
        <v/>
      </c>
    </row>
    <row r="486" spans="1:10" x14ac:dyDescent="0.35">
      <c r="A486" t="s">
        <v>936</v>
      </c>
      <c r="B486" t="s">
        <v>935</v>
      </c>
      <c r="D486">
        <v>0</v>
      </c>
      <c r="E486" t="str">
        <f t="shared" si="7"/>
        <v>A5.5.1</v>
      </c>
      <c r="F486">
        <f>LEN(NRM_CostX[[#This Row],[Code2]])-LEN(SUBSTITUTE(NRM_CostX[[#This Row],[Code2]],".",""))</f>
        <v>2</v>
      </c>
      <c r="G486" t="str">
        <f ca="1">IF(NRM_CostX[[#This Row],[Category]]=0, NRM_CostX[[#This Row],[Code]] &amp; " " &amp; NRM_CostX[[#This Row],[Description]], OFFSET(NRM_CostX[[#This Row],[Cat1]],-1,0))</f>
        <v>5 SERVICES</v>
      </c>
      <c r="H486" t="str">
        <f ca="1">IF(NRM_CostX[[#This Row],[Category]]=1, NRM_CostX[[#This Row],[Code]] &amp; " " &amp; NRM_CostX[[#This Row],[Description]], IF(NRM_CostX[[#This Row],[Category]] = 0, "", OFFSET(NRM_CostX[[#This Row],[Cat2]],-1,0)))</f>
        <v>5.5 Heat source</v>
      </c>
      <c r="I486" t="str">
        <f ca="1">IF(NRM_CostX[[#This Row],[Category]]=2, NRM_CostX[[#This Row],[Code]] &amp; " " &amp; NRM_CostX[[#This Row],[Description]], IF(OR(NRM_CostX[[#This Row],[Category]] = 1, NRM_CostX[[#This Row],[Category]] = 0),  "",OFFSET(NRM_CostX[[#This Row],[Cat3]],-1,0)))</f>
        <v>5.5.1 Heat source</v>
      </c>
      <c r="J486" t="str">
        <f ca="1">IF(NRM_CostX[[#This Row],[Category]]=3, NRM_CostX[[#This Row],[Code]] &amp; " " &amp; NRM_CostX[[#This Row],[Description]], IF(OR(NRM_CostX[[#This Row],[Category]] = 1, NRM_CostX[[#This Row],[Category]] = 0,NRM_CostX[[#This Row],[Category]] = 2 ),  "",OFFSET(NRM_CostX[[#This Row],[Cat4]],-1,0)))</f>
        <v/>
      </c>
    </row>
    <row r="487" spans="1:10" x14ac:dyDescent="0.35">
      <c r="A487" t="s">
        <v>937</v>
      </c>
      <c r="B487" t="s">
        <v>938</v>
      </c>
      <c r="C487">
        <v>1000</v>
      </c>
      <c r="D487">
        <v>1025</v>
      </c>
      <c r="E487" t="str">
        <f t="shared" si="7"/>
        <v>A5.5.1.1</v>
      </c>
      <c r="F487">
        <f>LEN(NRM_CostX[[#This Row],[Code2]])-LEN(SUBSTITUTE(NRM_CostX[[#This Row],[Code2]],".",""))</f>
        <v>3</v>
      </c>
      <c r="G487" t="str">
        <f ca="1">IF(NRM_CostX[[#This Row],[Category]]=0, NRM_CostX[[#This Row],[Code]] &amp; " " &amp; NRM_CostX[[#This Row],[Description]], OFFSET(NRM_CostX[[#This Row],[Cat1]],-1,0))</f>
        <v>5 SERVICES</v>
      </c>
      <c r="H487" t="str">
        <f ca="1">IF(NRM_CostX[[#This Row],[Category]]=1, NRM_CostX[[#This Row],[Code]] &amp; " " &amp; NRM_CostX[[#This Row],[Description]], IF(NRM_CostX[[#This Row],[Category]] = 0, "", OFFSET(NRM_CostX[[#This Row],[Cat2]],-1,0)))</f>
        <v>5.5 Heat source</v>
      </c>
      <c r="I487" t="str">
        <f ca="1">IF(NRM_CostX[[#This Row],[Category]]=2, NRM_CostX[[#This Row],[Code]] &amp; " " &amp; NRM_CostX[[#This Row],[Description]], IF(OR(NRM_CostX[[#This Row],[Category]] = 1, NRM_CostX[[#This Row],[Category]] = 0),  "",OFFSET(NRM_CostX[[#This Row],[Cat3]],-1,0)))</f>
        <v>5.5.1 Heat source</v>
      </c>
      <c r="J487"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88" spans="1:10" x14ac:dyDescent="0.35">
      <c r="A488" t="s">
        <v>937</v>
      </c>
      <c r="B488" t="s">
        <v>938</v>
      </c>
      <c r="C488">
        <v>1000</v>
      </c>
      <c r="D488">
        <v>1042</v>
      </c>
      <c r="E488" t="str">
        <f t="shared" si="7"/>
        <v>A5.5.1.1</v>
      </c>
      <c r="F488">
        <f>LEN(NRM_CostX[[#This Row],[Code2]])-LEN(SUBSTITUTE(NRM_CostX[[#This Row],[Code2]],".",""))</f>
        <v>3</v>
      </c>
      <c r="G488" t="str">
        <f ca="1">IF(NRM_CostX[[#This Row],[Category]]=0, NRM_CostX[[#This Row],[Code]] &amp; " " &amp; NRM_CostX[[#This Row],[Description]], OFFSET(NRM_CostX[[#This Row],[Cat1]],-1,0))</f>
        <v>5 SERVICES</v>
      </c>
      <c r="H488" t="str">
        <f ca="1">IF(NRM_CostX[[#This Row],[Category]]=1, NRM_CostX[[#This Row],[Code]] &amp; " " &amp; NRM_CostX[[#This Row],[Description]], IF(NRM_CostX[[#This Row],[Category]] = 0, "", OFFSET(NRM_CostX[[#This Row],[Cat2]],-1,0)))</f>
        <v>5.5 Heat source</v>
      </c>
      <c r="I488" t="str">
        <f ca="1">IF(NRM_CostX[[#This Row],[Category]]=2, NRM_CostX[[#This Row],[Code]] &amp; " " &amp; NRM_CostX[[#This Row],[Description]], IF(OR(NRM_CostX[[#This Row],[Category]] = 1, NRM_CostX[[#This Row],[Category]] = 0),  "",OFFSET(NRM_CostX[[#This Row],[Cat3]],-1,0)))</f>
        <v>5.5.1 Heat source</v>
      </c>
      <c r="J488"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89" spans="1:10" x14ac:dyDescent="0.35">
      <c r="A489" t="s">
        <v>937</v>
      </c>
      <c r="B489" t="s">
        <v>938</v>
      </c>
      <c r="C489">
        <v>1000</v>
      </c>
      <c r="D489">
        <v>1006</v>
      </c>
      <c r="E489" t="str">
        <f t="shared" si="7"/>
        <v>A5.5.1.1</v>
      </c>
      <c r="F489">
        <f>LEN(NRM_CostX[[#This Row],[Code2]])-LEN(SUBSTITUTE(NRM_CostX[[#This Row],[Code2]],".",""))</f>
        <v>3</v>
      </c>
      <c r="G489" t="str">
        <f ca="1">IF(NRM_CostX[[#This Row],[Category]]=0, NRM_CostX[[#This Row],[Code]] &amp; " " &amp; NRM_CostX[[#This Row],[Description]], OFFSET(NRM_CostX[[#This Row],[Cat1]],-1,0))</f>
        <v>5 SERVICES</v>
      </c>
      <c r="H489" t="str">
        <f ca="1">IF(NRM_CostX[[#This Row],[Category]]=1, NRM_CostX[[#This Row],[Code]] &amp; " " &amp; NRM_CostX[[#This Row],[Description]], IF(NRM_CostX[[#This Row],[Category]] = 0, "", OFFSET(NRM_CostX[[#This Row],[Cat2]],-1,0)))</f>
        <v>5.5 Heat source</v>
      </c>
      <c r="I489" t="str">
        <f ca="1">IF(NRM_CostX[[#This Row],[Category]]=2, NRM_CostX[[#This Row],[Code]] &amp; " " &amp; NRM_CostX[[#This Row],[Description]], IF(OR(NRM_CostX[[#This Row],[Category]] = 1, NRM_CostX[[#This Row],[Category]] = 0),  "",OFFSET(NRM_CostX[[#This Row],[Cat3]],-1,0)))</f>
        <v>5.5.1 Heat source</v>
      </c>
      <c r="J489"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90" spans="1:10" x14ac:dyDescent="0.35">
      <c r="A490" t="s">
        <v>937</v>
      </c>
      <c r="B490" t="s">
        <v>938</v>
      </c>
      <c r="C490">
        <v>1000</v>
      </c>
      <c r="D490">
        <v>958</v>
      </c>
      <c r="E490" t="str">
        <f t="shared" si="7"/>
        <v>A5.5.1.1</v>
      </c>
      <c r="F490">
        <f>LEN(NRM_CostX[[#This Row],[Code2]])-LEN(SUBSTITUTE(NRM_CostX[[#This Row],[Code2]],".",""))</f>
        <v>3</v>
      </c>
      <c r="G490" t="str">
        <f ca="1">IF(NRM_CostX[[#This Row],[Category]]=0, NRM_CostX[[#This Row],[Code]] &amp; " " &amp; NRM_CostX[[#This Row],[Description]], OFFSET(NRM_CostX[[#This Row],[Cat1]],-1,0))</f>
        <v>5 SERVICES</v>
      </c>
      <c r="H490" t="str">
        <f ca="1">IF(NRM_CostX[[#This Row],[Category]]=1, NRM_CostX[[#This Row],[Code]] &amp; " " &amp; NRM_CostX[[#This Row],[Description]], IF(NRM_CostX[[#This Row],[Category]] = 0, "", OFFSET(NRM_CostX[[#This Row],[Cat2]],-1,0)))</f>
        <v>5.5 Heat source</v>
      </c>
      <c r="I490" t="str">
        <f ca="1">IF(NRM_CostX[[#This Row],[Category]]=2, NRM_CostX[[#This Row],[Code]] &amp; " " &amp; NRM_CostX[[#This Row],[Description]], IF(OR(NRM_CostX[[#This Row],[Category]] = 1, NRM_CostX[[#This Row],[Category]] = 0),  "",OFFSET(NRM_CostX[[#This Row],[Cat3]],-1,0)))</f>
        <v>5.5.1 Heat source</v>
      </c>
      <c r="J490"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91" spans="1:10" x14ac:dyDescent="0.35">
      <c r="A491" t="s">
        <v>937</v>
      </c>
      <c r="B491" t="s">
        <v>938</v>
      </c>
      <c r="C491">
        <v>1000</v>
      </c>
      <c r="D491">
        <v>918</v>
      </c>
      <c r="E491" t="str">
        <f t="shared" si="7"/>
        <v>A5.5.1.1</v>
      </c>
      <c r="F491">
        <f>LEN(NRM_CostX[[#This Row],[Code2]])-LEN(SUBSTITUTE(NRM_CostX[[#This Row],[Code2]],".",""))</f>
        <v>3</v>
      </c>
      <c r="G491" t="str">
        <f ca="1">IF(NRM_CostX[[#This Row],[Category]]=0, NRM_CostX[[#This Row],[Code]] &amp; " " &amp; NRM_CostX[[#This Row],[Description]], OFFSET(NRM_CostX[[#This Row],[Cat1]],-1,0))</f>
        <v>5 SERVICES</v>
      </c>
      <c r="H491" t="str">
        <f ca="1">IF(NRM_CostX[[#This Row],[Category]]=1, NRM_CostX[[#This Row],[Code]] &amp; " " &amp; NRM_CostX[[#This Row],[Description]], IF(NRM_CostX[[#This Row],[Category]] = 0, "", OFFSET(NRM_CostX[[#This Row],[Cat2]],-1,0)))</f>
        <v>5.5 Heat source</v>
      </c>
      <c r="I491" t="str">
        <f ca="1">IF(NRM_CostX[[#This Row],[Category]]=2, NRM_CostX[[#This Row],[Code]] &amp; " " &amp; NRM_CostX[[#This Row],[Description]], IF(OR(NRM_CostX[[#This Row],[Category]] = 1, NRM_CostX[[#This Row],[Category]] = 0),  "",OFFSET(NRM_CostX[[#This Row],[Cat3]],-1,0)))</f>
        <v>5.5.1 Heat source</v>
      </c>
      <c r="J491"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92" spans="1:10" x14ac:dyDescent="0.35">
      <c r="A492" t="s">
        <v>939</v>
      </c>
      <c r="B492" t="s">
        <v>531</v>
      </c>
      <c r="D492">
        <v>0</v>
      </c>
      <c r="E492" t="str">
        <f t="shared" si="7"/>
        <v>A5.5.1.2</v>
      </c>
      <c r="F492">
        <f>LEN(NRM_CostX[[#This Row],[Code2]])-LEN(SUBSTITUTE(NRM_CostX[[#This Row],[Code2]],".",""))</f>
        <v>3</v>
      </c>
      <c r="G492" t="str">
        <f ca="1">IF(NRM_CostX[[#This Row],[Category]]=0, NRM_CostX[[#This Row],[Code]] &amp; " " &amp; NRM_CostX[[#This Row],[Description]], OFFSET(NRM_CostX[[#This Row],[Cat1]],-1,0))</f>
        <v>5 SERVICES</v>
      </c>
      <c r="H492" t="str">
        <f ca="1">IF(NRM_CostX[[#This Row],[Category]]=1, NRM_CostX[[#This Row],[Code]] &amp; " " &amp; NRM_CostX[[#This Row],[Description]], IF(NRM_CostX[[#This Row],[Category]] = 0, "", OFFSET(NRM_CostX[[#This Row],[Cat2]],-1,0)))</f>
        <v>5.5 Heat source</v>
      </c>
      <c r="I492" t="str">
        <f ca="1">IF(NRM_CostX[[#This Row],[Category]]=2, NRM_CostX[[#This Row],[Code]] &amp; " " &amp; NRM_CostX[[#This Row],[Description]], IF(OR(NRM_CostX[[#This Row],[Category]] = 1, NRM_CostX[[#This Row],[Category]] = 0),  "",OFFSET(NRM_CostX[[#This Row],[Cat3]],-1,0)))</f>
        <v>5.5.1 Heat source</v>
      </c>
      <c r="J492" t="str">
        <f ca="1">IF(NRM_CostX[[#This Row],[Category]]=3, NRM_CostX[[#This Row],[Code]] &amp; " " &amp; NRM_CostX[[#This Row],[Description]], IF(OR(NRM_CostX[[#This Row],[Category]] = 1, NRM_CostX[[#This Row],[Category]] = 0,NRM_CostX[[#This Row],[Category]] = 2 ),  "",OFFSET(NRM_CostX[[#This Row],[Cat4]],-1,0)))</f>
        <v>5.5.1.2 Testing of installations.</v>
      </c>
    </row>
    <row r="493" spans="1:10" x14ac:dyDescent="0.35">
      <c r="A493" t="s">
        <v>940</v>
      </c>
      <c r="B493" t="s">
        <v>533</v>
      </c>
      <c r="D493">
        <v>0</v>
      </c>
      <c r="E493" t="str">
        <f t="shared" si="7"/>
        <v>A5.5.1.3</v>
      </c>
      <c r="F493">
        <f>LEN(NRM_CostX[[#This Row],[Code2]])-LEN(SUBSTITUTE(NRM_CostX[[#This Row],[Code2]],".",""))</f>
        <v>3</v>
      </c>
      <c r="G493" t="str">
        <f ca="1">IF(NRM_CostX[[#This Row],[Category]]=0, NRM_CostX[[#This Row],[Code]] &amp; " " &amp; NRM_CostX[[#This Row],[Description]], OFFSET(NRM_CostX[[#This Row],[Cat1]],-1,0))</f>
        <v>5 SERVICES</v>
      </c>
      <c r="H493" t="str">
        <f ca="1">IF(NRM_CostX[[#This Row],[Category]]=1, NRM_CostX[[#This Row],[Code]] &amp; " " &amp; NRM_CostX[[#This Row],[Description]], IF(NRM_CostX[[#This Row],[Category]] = 0, "", OFFSET(NRM_CostX[[#This Row],[Cat2]],-1,0)))</f>
        <v>5.5 Heat source</v>
      </c>
      <c r="I493" t="str">
        <f ca="1">IF(NRM_CostX[[#This Row],[Category]]=2, NRM_CostX[[#This Row],[Code]] &amp; " " &amp; NRM_CostX[[#This Row],[Description]], IF(OR(NRM_CostX[[#This Row],[Category]] = 1, NRM_CostX[[#This Row],[Category]] = 0),  "",OFFSET(NRM_CostX[[#This Row],[Cat3]],-1,0)))</f>
        <v>5.5.1 Heat source</v>
      </c>
      <c r="J493" t="str">
        <f ca="1">IF(NRM_CostX[[#This Row],[Category]]=3, NRM_CostX[[#This Row],[Code]] &amp; " " &amp; NRM_CostX[[#This Row],[Description]], IF(OR(NRM_CostX[[#This Row],[Category]] = 1, NRM_CostX[[#This Row],[Category]] = 0,NRM_CostX[[#This Row],[Category]] = 2 ),  "",OFFSET(NRM_CostX[[#This Row],[Cat4]],-1,0)))</f>
        <v>5.5.1.3 Commissioning of installations.</v>
      </c>
    </row>
    <row r="494" spans="1:10" x14ac:dyDescent="0.35">
      <c r="A494" t="s">
        <v>941</v>
      </c>
      <c r="B494" t="s">
        <v>942</v>
      </c>
      <c r="D494">
        <v>0</v>
      </c>
      <c r="E494" t="str">
        <f t="shared" si="7"/>
        <v>A5.6</v>
      </c>
      <c r="F494">
        <f>LEN(NRM_CostX[[#This Row],[Code2]])-LEN(SUBSTITUTE(NRM_CostX[[#This Row],[Code2]],".",""))</f>
        <v>1</v>
      </c>
      <c r="G494" t="str">
        <f ca="1">IF(NRM_CostX[[#This Row],[Category]]=0, NRM_CostX[[#This Row],[Code]] &amp; " " &amp; NRM_CostX[[#This Row],[Description]], OFFSET(NRM_CostX[[#This Row],[Cat1]],-1,0))</f>
        <v>5 SERVICES</v>
      </c>
      <c r="H494" t="str">
        <f ca="1">IF(NRM_CostX[[#This Row],[Category]]=1, NRM_CostX[[#This Row],[Code]] &amp; " " &amp; NRM_CostX[[#This Row],[Description]], IF(NRM_CostX[[#This Row],[Category]] = 0, "", OFFSET(NRM_CostX[[#This Row],[Cat2]],-1,0)))</f>
        <v>5.6 Space heating and air conditioning</v>
      </c>
      <c r="I494" t="str">
        <f ca="1">IF(NRM_CostX[[#This Row],[Category]]=2, NRM_CostX[[#This Row],[Code]] &amp; " " &amp; NRM_CostX[[#This Row],[Description]], IF(OR(NRM_CostX[[#This Row],[Category]] = 1, NRM_CostX[[#This Row],[Category]] = 0),  "",OFFSET(NRM_CostX[[#This Row],[Cat3]],-1,0)))</f>
        <v/>
      </c>
      <c r="J494" t="str">
        <f ca="1">IF(NRM_CostX[[#This Row],[Category]]=3, NRM_CostX[[#This Row],[Code]] &amp; " " &amp; NRM_CostX[[#This Row],[Description]], IF(OR(NRM_CostX[[#This Row],[Category]] = 1, NRM_CostX[[#This Row],[Category]] = 0,NRM_CostX[[#This Row],[Category]] = 2 ),  "",OFFSET(NRM_CostX[[#This Row],[Cat4]],-1,0)))</f>
        <v/>
      </c>
    </row>
    <row r="495" spans="1:10" x14ac:dyDescent="0.35">
      <c r="A495" t="s">
        <v>943</v>
      </c>
      <c r="B495" t="s">
        <v>944</v>
      </c>
      <c r="D495">
        <v>0</v>
      </c>
      <c r="E495" t="str">
        <f t="shared" si="7"/>
        <v>A5.6.1</v>
      </c>
      <c r="F495">
        <f>LEN(NRM_CostX[[#This Row],[Code2]])-LEN(SUBSTITUTE(NRM_CostX[[#This Row],[Code2]],".",""))</f>
        <v>2</v>
      </c>
      <c r="G495" t="str">
        <f ca="1">IF(NRM_CostX[[#This Row],[Category]]=0, NRM_CostX[[#This Row],[Code]] &amp; " " &amp; NRM_CostX[[#This Row],[Description]], OFFSET(NRM_CostX[[#This Row],[Cat1]],-1,0))</f>
        <v>5 SERVICES</v>
      </c>
      <c r="H495" t="str">
        <f ca="1">IF(NRM_CostX[[#This Row],[Category]]=1, NRM_CostX[[#This Row],[Code]] &amp; " " &amp; NRM_CostX[[#This Row],[Description]], IF(NRM_CostX[[#This Row],[Category]] = 0, "", OFFSET(NRM_CostX[[#This Row],[Cat2]],-1,0)))</f>
        <v>5.6 Space heating and air conditioning</v>
      </c>
      <c r="I495" t="str">
        <f ca="1">IF(NRM_CostX[[#This Row],[Category]]=2, NRM_CostX[[#This Row],[Code]] &amp; " " &amp; NRM_CostX[[#This Row],[Description]], IF(OR(NRM_CostX[[#This Row],[Category]] = 1, NRM_CostX[[#This Row],[Category]] = 0),  "",OFFSET(NRM_CostX[[#This Row],[Cat3]],-1,0)))</f>
        <v>5.6.1 Central heating</v>
      </c>
      <c r="J495" t="str">
        <f ca="1">IF(NRM_CostX[[#This Row],[Category]]=3, NRM_CostX[[#This Row],[Code]] &amp; " " &amp; NRM_CostX[[#This Row],[Description]], IF(OR(NRM_CostX[[#This Row],[Category]] = 1, NRM_CostX[[#This Row],[Category]] = 0,NRM_CostX[[#This Row],[Category]] = 2 ),  "",OFFSET(NRM_CostX[[#This Row],[Cat4]],-1,0)))</f>
        <v/>
      </c>
    </row>
    <row r="496" spans="1:10" x14ac:dyDescent="0.35">
      <c r="A496" t="s">
        <v>945</v>
      </c>
      <c r="B496" t="s">
        <v>946</v>
      </c>
      <c r="C496">
        <v>2000</v>
      </c>
      <c r="D496">
        <v>1824</v>
      </c>
      <c r="E496" t="str">
        <f t="shared" si="7"/>
        <v>A5.6.1.1</v>
      </c>
      <c r="F496">
        <f>LEN(NRM_CostX[[#This Row],[Code2]])-LEN(SUBSTITUTE(NRM_CostX[[#This Row],[Code2]],".",""))</f>
        <v>3</v>
      </c>
      <c r="G496" t="str">
        <f ca="1">IF(NRM_CostX[[#This Row],[Category]]=0, NRM_CostX[[#This Row],[Code]] &amp; " " &amp; NRM_CostX[[#This Row],[Description]], OFFSET(NRM_CostX[[#This Row],[Cat1]],-1,0))</f>
        <v>5 SERVICES</v>
      </c>
      <c r="H496" t="str">
        <f ca="1">IF(NRM_CostX[[#This Row],[Category]]=1, NRM_CostX[[#This Row],[Code]] &amp; " " &amp; NRM_CostX[[#This Row],[Description]], IF(NRM_CostX[[#This Row],[Category]] = 0, "", OFFSET(NRM_CostX[[#This Row],[Cat2]],-1,0)))</f>
        <v>5.6 Space heating and air conditioning</v>
      </c>
      <c r="I496" t="str">
        <f ca="1">IF(NRM_CostX[[#This Row],[Category]]=2, NRM_CostX[[#This Row],[Code]] &amp; " " &amp; NRM_CostX[[#This Row],[Description]], IF(OR(NRM_CostX[[#This Row],[Category]] = 1, NRM_CostX[[#This Row],[Category]] = 0),  "",OFFSET(NRM_CostX[[#This Row],[Cat3]],-1,0)))</f>
        <v>5.6.1 Central heating</v>
      </c>
      <c r="J496"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497" spans="1:10" x14ac:dyDescent="0.35">
      <c r="A497" t="s">
        <v>945</v>
      </c>
      <c r="B497" t="s">
        <v>946</v>
      </c>
      <c r="C497">
        <v>2000</v>
      </c>
      <c r="D497">
        <v>1877</v>
      </c>
      <c r="E497" t="str">
        <f t="shared" si="7"/>
        <v>A5.6.1.1</v>
      </c>
      <c r="F497">
        <f>LEN(NRM_CostX[[#This Row],[Code2]])-LEN(SUBSTITUTE(NRM_CostX[[#This Row],[Code2]],".",""))</f>
        <v>3</v>
      </c>
      <c r="G497" t="str">
        <f ca="1">IF(NRM_CostX[[#This Row],[Category]]=0, NRM_CostX[[#This Row],[Code]] &amp; " " &amp; NRM_CostX[[#This Row],[Description]], OFFSET(NRM_CostX[[#This Row],[Cat1]],-1,0))</f>
        <v>5 SERVICES</v>
      </c>
      <c r="H497" t="str">
        <f ca="1">IF(NRM_CostX[[#This Row],[Category]]=1, NRM_CostX[[#This Row],[Code]] &amp; " " &amp; NRM_CostX[[#This Row],[Description]], IF(NRM_CostX[[#This Row],[Category]] = 0, "", OFFSET(NRM_CostX[[#This Row],[Cat2]],-1,0)))</f>
        <v>5.6 Space heating and air conditioning</v>
      </c>
      <c r="I497" t="str">
        <f ca="1">IF(NRM_CostX[[#This Row],[Category]]=2, NRM_CostX[[#This Row],[Code]] &amp; " " &amp; NRM_CostX[[#This Row],[Description]], IF(OR(NRM_CostX[[#This Row],[Category]] = 1, NRM_CostX[[#This Row],[Category]] = 0),  "",OFFSET(NRM_CostX[[#This Row],[Cat3]],-1,0)))</f>
        <v>5.6.1 Central heating</v>
      </c>
      <c r="J497"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498" spans="1:10" x14ac:dyDescent="0.35">
      <c r="A498" t="s">
        <v>945</v>
      </c>
      <c r="B498" t="s">
        <v>946</v>
      </c>
      <c r="C498">
        <v>2000</v>
      </c>
      <c r="D498">
        <v>2111</v>
      </c>
      <c r="E498" t="str">
        <f t="shared" si="7"/>
        <v>A5.6.1.1</v>
      </c>
      <c r="F498">
        <f>LEN(NRM_CostX[[#This Row],[Code2]])-LEN(SUBSTITUTE(NRM_CostX[[#This Row],[Code2]],".",""))</f>
        <v>3</v>
      </c>
      <c r="G498" t="str">
        <f ca="1">IF(NRM_CostX[[#This Row],[Category]]=0, NRM_CostX[[#This Row],[Code]] &amp; " " &amp; NRM_CostX[[#This Row],[Description]], OFFSET(NRM_CostX[[#This Row],[Cat1]],-1,0))</f>
        <v>5 SERVICES</v>
      </c>
      <c r="H498" t="str">
        <f ca="1">IF(NRM_CostX[[#This Row],[Category]]=1, NRM_CostX[[#This Row],[Code]] &amp; " " &amp; NRM_CostX[[#This Row],[Description]], IF(NRM_CostX[[#This Row],[Category]] = 0, "", OFFSET(NRM_CostX[[#This Row],[Cat2]],-1,0)))</f>
        <v>5.6 Space heating and air conditioning</v>
      </c>
      <c r="I498" t="str">
        <f ca="1">IF(NRM_CostX[[#This Row],[Category]]=2, NRM_CostX[[#This Row],[Code]] &amp; " " &amp; NRM_CostX[[#This Row],[Description]], IF(OR(NRM_CostX[[#This Row],[Category]] = 1, NRM_CostX[[#This Row],[Category]] = 0),  "",OFFSET(NRM_CostX[[#This Row],[Cat3]],-1,0)))</f>
        <v>5.6.1 Central heating</v>
      </c>
      <c r="J498"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499" spans="1:10" x14ac:dyDescent="0.35">
      <c r="A499" t="s">
        <v>945</v>
      </c>
      <c r="B499" t="s">
        <v>946</v>
      </c>
      <c r="C499">
        <v>2000</v>
      </c>
      <c r="D499">
        <v>2176</v>
      </c>
      <c r="E499" t="str">
        <f t="shared" si="7"/>
        <v>A5.6.1.1</v>
      </c>
      <c r="F499">
        <f>LEN(NRM_CostX[[#This Row],[Code2]])-LEN(SUBSTITUTE(NRM_CostX[[#This Row],[Code2]],".",""))</f>
        <v>3</v>
      </c>
      <c r="G499" t="str">
        <f ca="1">IF(NRM_CostX[[#This Row],[Category]]=0, NRM_CostX[[#This Row],[Code]] &amp; " " &amp; NRM_CostX[[#This Row],[Description]], OFFSET(NRM_CostX[[#This Row],[Cat1]],-1,0))</f>
        <v>5 SERVICES</v>
      </c>
      <c r="H499" t="str">
        <f ca="1">IF(NRM_CostX[[#This Row],[Category]]=1, NRM_CostX[[#This Row],[Code]] &amp; " " &amp; NRM_CostX[[#This Row],[Description]], IF(NRM_CostX[[#This Row],[Category]] = 0, "", OFFSET(NRM_CostX[[#This Row],[Cat2]],-1,0)))</f>
        <v>5.6 Space heating and air conditioning</v>
      </c>
      <c r="I499" t="str">
        <f ca="1">IF(NRM_CostX[[#This Row],[Category]]=2, NRM_CostX[[#This Row],[Code]] &amp; " " &amp; NRM_CostX[[#This Row],[Description]], IF(OR(NRM_CostX[[#This Row],[Category]] = 1, NRM_CostX[[#This Row],[Category]] = 0),  "",OFFSET(NRM_CostX[[#This Row],[Cat3]],-1,0)))</f>
        <v>5.6.1 Central heating</v>
      </c>
      <c r="J499"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500" spans="1:10" x14ac:dyDescent="0.35">
      <c r="A500" t="s">
        <v>945</v>
      </c>
      <c r="B500" t="s">
        <v>946</v>
      </c>
      <c r="C500">
        <v>2000</v>
      </c>
      <c r="D500">
        <v>1941</v>
      </c>
      <c r="E500" t="str">
        <f t="shared" si="7"/>
        <v>A5.6.1.1</v>
      </c>
      <c r="F500">
        <f>LEN(NRM_CostX[[#This Row],[Code2]])-LEN(SUBSTITUTE(NRM_CostX[[#This Row],[Code2]],".",""))</f>
        <v>3</v>
      </c>
      <c r="G500" t="str">
        <f ca="1">IF(NRM_CostX[[#This Row],[Category]]=0, NRM_CostX[[#This Row],[Code]] &amp; " " &amp; NRM_CostX[[#This Row],[Description]], OFFSET(NRM_CostX[[#This Row],[Cat1]],-1,0))</f>
        <v>5 SERVICES</v>
      </c>
      <c r="H500" t="str">
        <f ca="1">IF(NRM_CostX[[#This Row],[Category]]=1, NRM_CostX[[#This Row],[Code]] &amp; " " &amp; NRM_CostX[[#This Row],[Description]], IF(NRM_CostX[[#This Row],[Category]] = 0, "", OFFSET(NRM_CostX[[#This Row],[Cat2]],-1,0)))</f>
        <v>5.6 Space heating and air conditioning</v>
      </c>
      <c r="I500" t="str">
        <f ca="1">IF(NRM_CostX[[#This Row],[Category]]=2, NRM_CostX[[#This Row],[Code]] &amp; " " &amp; NRM_CostX[[#This Row],[Description]], IF(OR(NRM_CostX[[#This Row],[Category]] = 1, NRM_CostX[[#This Row],[Category]] = 0),  "",OFFSET(NRM_CostX[[#This Row],[Cat3]],-1,0)))</f>
        <v>5.6.1 Central heating</v>
      </c>
      <c r="J500"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501" spans="1:10" x14ac:dyDescent="0.35">
      <c r="A501" t="s">
        <v>947</v>
      </c>
      <c r="B501" t="s">
        <v>531</v>
      </c>
      <c r="D501">
        <v>0</v>
      </c>
      <c r="E501" t="str">
        <f t="shared" si="7"/>
        <v>A5.6.1.2</v>
      </c>
      <c r="F501">
        <f>LEN(NRM_CostX[[#This Row],[Code2]])-LEN(SUBSTITUTE(NRM_CostX[[#This Row],[Code2]],".",""))</f>
        <v>3</v>
      </c>
      <c r="G501" t="str">
        <f ca="1">IF(NRM_CostX[[#This Row],[Category]]=0, NRM_CostX[[#This Row],[Code]] &amp; " " &amp; NRM_CostX[[#This Row],[Description]], OFFSET(NRM_CostX[[#This Row],[Cat1]],-1,0))</f>
        <v>5 SERVICES</v>
      </c>
      <c r="H501" t="str">
        <f ca="1">IF(NRM_CostX[[#This Row],[Category]]=1, NRM_CostX[[#This Row],[Code]] &amp; " " &amp; NRM_CostX[[#This Row],[Description]], IF(NRM_CostX[[#This Row],[Category]] = 0, "", OFFSET(NRM_CostX[[#This Row],[Cat2]],-1,0)))</f>
        <v>5.6 Space heating and air conditioning</v>
      </c>
      <c r="I501" t="str">
        <f ca="1">IF(NRM_CostX[[#This Row],[Category]]=2, NRM_CostX[[#This Row],[Code]] &amp; " " &amp; NRM_CostX[[#This Row],[Description]], IF(OR(NRM_CostX[[#This Row],[Category]] = 1, NRM_CostX[[#This Row],[Category]] = 0),  "",OFFSET(NRM_CostX[[#This Row],[Cat3]],-1,0)))</f>
        <v>5.6.1 Central heating</v>
      </c>
      <c r="J501" t="str">
        <f ca="1">IF(NRM_CostX[[#This Row],[Category]]=3, NRM_CostX[[#This Row],[Code]] &amp; " " &amp; NRM_CostX[[#This Row],[Description]], IF(OR(NRM_CostX[[#This Row],[Category]] = 1, NRM_CostX[[#This Row],[Category]] = 0,NRM_CostX[[#This Row],[Category]] = 2 ),  "",OFFSET(NRM_CostX[[#This Row],[Cat4]],-1,0)))</f>
        <v>5.6.1.2 Testing of installations.</v>
      </c>
    </row>
    <row r="502" spans="1:10" x14ac:dyDescent="0.35">
      <c r="A502" t="s">
        <v>948</v>
      </c>
      <c r="B502" t="s">
        <v>533</v>
      </c>
      <c r="D502">
        <v>0</v>
      </c>
      <c r="E502" t="str">
        <f t="shared" si="7"/>
        <v>A5.6.1.3</v>
      </c>
      <c r="F502">
        <f>LEN(NRM_CostX[[#This Row],[Code2]])-LEN(SUBSTITUTE(NRM_CostX[[#This Row],[Code2]],".",""))</f>
        <v>3</v>
      </c>
      <c r="G502" t="str">
        <f ca="1">IF(NRM_CostX[[#This Row],[Category]]=0, NRM_CostX[[#This Row],[Code]] &amp; " " &amp; NRM_CostX[[#This Row],[Description]], OFFSET(NRM_CostX[[#This Row],[Cat1]],-1,0))</f>
        <v>5 SERVICES</v>
      </c>
      <c r="H502" t="str">
        <f ca="1">IF(NRM_CostX[[#This Row],[Category]]=1, NRM_CostX[[#This Row],[Code]] &amp; " " &amp; NRM_CostX[[#This Row],[Description]], IF(NRM_CostX[[#This Row],[Category]] = 0, "", OFFSET(NRM_CostX[[#This Row],[Cat2]],-1,0)))</f>
        <v>5.6 Space heating and air conditioning</v>
      </c>
      <c r="I502" t="str">
        <f ca="1">IF(NRM_CostX[[#This Row],[Category]]=2, NRM_CostX[[#This Row],[Code]] &amp; " " &amp; NRM_CostX[[#This Row],[Description]], IF(OR(NRM_CostX[[#This Row],[Category]] = 1, NRM_CostX[[#This Row],[Category]] = 0),  "",OFFSET(NRM_CostX[[#This Row],[Cat3]],-1,0)))</f>
        <v>5.6.1 Central heating</v>
      </c>
      <c r="J502" t="str">
        <f ca="1">IF(NRM_CostX[[#This Row],[Category]]=3, NRM_CostX[[#This Row],[Code]] &amp; " " &amp; NRM_CostX[[#This Row],[Description]], IF(OR(NRM_CostX[[#This Row],[Category]] = 1, NRM_CostX[[#This Row],[Category]] = 0,NRM_CostX[[#This Row],[Category]] = 2 ),  "",OFFSET(NRM_CostX[[#This Row],[Cat4]],-1,0)))</f>
        <v>5.6.1.3 Commissioning of installations.</v>
      </c>
    </row>
    <row r="503" spans="1:10" x14ac:dyDescent="0.35">
      <c r="A503" t="s">
        <v>949</v>
      </c>
      <c r="B503" t="s">
        <v>950</v>
      </c>
      <c r="D503">
        <v>0</v>
      </c>
      <c r="E503" t="str">
        <f t="shared" si="7"/>
        <v>A5.6.2</v>
      </c>
      <c r="F503">
        <f>LEN(NRM_CostX[[#This Row],[Code2]])-LEN(SUBSTITUTE(NRM_CostX[[#This Row],[Code2]],".",""))</f>
        <v>2</v>
      </c>
      <c r="G503" t="str">
        <f ca="1">IF(NRM_CostX[[#This Row],[Category]]=0, NRM_CostX[[#This Row],[Code]] &amp; " " &amp; NRM_CostX[[#This Row],[Description]], OFFSET(NRM_CostX[[#This Row],[Cat1]],-1,0))</f>
        <v>5 SERVICES</v>
      </c>
      <c r="H503" t="str">
        <f ca="1">IF(NRM_CostX[[#This Row],[Category]]=1, NRM_CostX[[#This Row],[Code]] &amp; " " &amp; NRM_CostX[[#This Row],[Description]], IF(NRM_CostX[[#This Row],[Category]] = 0, "", OFFSET(NRM_CostX[[#This Row],[Cat2]],-1,0)))</f>
        <v>5.6 Space heating and air conditioning</v>
      </c>
      <c r="I503" t="str">
        <f ca="1">IF(NRM_CostX[[#This Row],[Category]]=2, NRM_CostX[[#This Row],[Code]] &amp; " " &amp; NRM_CostX[[#This Row],[Description]], IF(OR(NRM_CostX[[#This Row],[Category]] = 1, NRM_CostX[[#This Row],[Category]] = 0),  "",OFFSET(NRM_CostX[[#This Row],[Cat3]],-1,0)))</f>
        <v>5.6.2 Local heating</v>
      </c>
      <c r="J503" t="str">
        <f ca="1">IF(NRM_CostX[[#This Row],[Category]]=3, NRM_CostX[[#This Row],[Code]] &amp; " " &amp; NRM_CostX[[#This Row],[Description]], IF(OR(NRM_CostX[[#This Row],[Category]] = 1, NRM_CostX[[#This Row],[Category]] = 0,NRM_CostX[[#This Row],[Category]] = 2 ),  "",OFFSET(NRM_CostX[[#This Row],[Cat4]],-1,0)))</f>
        <v/>
      </c>
    </row>
    <row r="504" spans="1:10" x14ac:dyDescent="0.35">
      <c r="A504" t="s">
        <v>951</v>
      </c>
      <c r="B504" t="s">
        <v>952</v>
      </c>
      <c r="D504">
        <v>0</v>
      </c>
      <c r="E504" t="str">
        <f t="shared" si="7"/>
        <v>A5.6.2.1</v>
      </c>
      <c r="F504">
        <f>LEN(NRM_CostX[[#This Row],[Code2]])-LEN(SUBSTITUTE(NRM_CostX[[#This Row],[Code2]],".",""))</f>
        <v>3</v>
      </c>
      <c r="G504" t="str">
        <f ca="1">IF(NRM_CostX[[#This Row],[Category]]=0, NRM_CostX[[#This Row],[Code]] &amp; " " &amp; NRM_CostX[[#This Row],[Description]], OFFSET(NRM_CostX[[#This Row],[Cat1]],-1,0))</f>
        <v>5 SERVICES</v>
      </c>
      <c r="H504" t="str">
        <f ca="1">IF(NRM_CostX[[#This Row],[Category]]=1, NRM_CostX[[#This Row],[Code]] &amp; " " &amp; NRM_CostX[[#This Row],[Description]], IF(NRM_CostX[[#This Row],[Category]] = 0, "", OFFSET(NRM_CostX[[#This Row],[Cat2]],-1,0)))</f>
        <v>5.6 Space heating and air conditioning</v>
      </c>
      <c r="I504" t="str">
        <f ca="1">IF(NRM_CostX[[#This Row],[Category]]=2, NRM_CostX[[#This Row],[Code]] &amp; " " &amp; NRM_CostX[[#This Row],[Description]], IF(OR(NRM_CostX[[#This Row],[Category]] = 1, NRM_CostX[[#This Row],[Category]] = 0),  "",OFFSET(NRM_CostX[[#This Row],[Cat3]],-1,0)))</f>
        <v>5.6.2 Local heating</v>
      </c>
      <c r="J504" t="str">
        <f ca="1">IF(NRM_CostX[[#This Row],[Category]]=3, NRM_CostX[[#This Row],[Code]] &amp; " " &amp; NRM_CostX[[#This Row],[Description]], IF(OR(NRM_CostX[[#This Row],[Category]] = 1, NRM_CostX[[#This Row],[Category]] = 0,NRM_CostX[[#This Row],[Category]] = 2 ),  "",OFFSET(NRM_CostX[[#This Row],[Cat4]],-1,0)))</f>
        <v>5.6.2.1 Heaters: details to be stated.</v>
      </c>
    </row>
    <row r="505" spans="1:10" x14ac:dyDescent="0.35">
      <c r="A505" t="s">
        <v>953</v>
      </c>
      <c r="B505" t="s">
        <v>531</v>
      </c>
      <c r="D505">
        <v>0</v>
      </c>
      <c r="E505" t="str">
        <f t="shared" si="7"/>
        <v>A5.6.2.2</v>
      </c>
      <c r="F505">
        <f>LEN(NRM_CostX[[#This Row],[Code2]])-LEN(SUBSTITUTE(NRM_CostX[[#This Row],[Code2]],".",""))</f>
        <v>3</v>
      </c>
      <c r="G505" t="str">
        <f ca="1">IF(NRM_CostX[[#This Row],[Category]]=0, NRM_CostX[[#This Row],[Code]] &amp; " " &amp; NRM_CostX[[#This Row],[Description]], OFFSET(NRM_CostX[[#This Row],[Cat1]],-1,0))</f>
        <v>5 SERVICES</v>
      </c>
      <c r="H505" t="str">
        <f ca="1">IF(NRM_CostX[[#This Row],[Category]]=1, NRM_CostX[[#This Row],[Code]] &amp; " " &amp; NRM_CostX[[#This Row],[Description]], IF(NRM_CostX[[#This Row],[Category]] = 0, "", OFFSET(NRM_CostX[[#This Row],[Cat2]],-1,0)))</f>
        <v>5.6 Space heating and air conditioning</v>
      </c>
      <c r="I505" t="str">
        <f ca="1">IF(NRM_CostX[[#This Row],[Category]]=2, NRM_CostX[[#This Row],[Code]] &amp; " " &amp; NRM_CostX[[#This Row],[Description]], IF(OR(NRM_CostX[[#This Row],[Category]] = 1, NRM_CostX[[#This Row],[Category]] = 0),  "",OFFSET(NRM_CostX[[#This Row],[Cat3]],-1,0)))</f>
        <v>5.6.2 Local heating</v>
      </c>
      <c r="J505" t="str">
        <f ca="1">IF(NRM_CostX[[#This Row],[Category]]=3, NRM_CostX[[#This Row],[Code]] &amp; " " &amp; NRM_CostX[[#This Row],[Description]], IF(OR(NRM_CostX[[#This Row],[Category]] = 1, NRM_CostX[[#This Row],[Category]] = 0,NRM_CostX[[#This Row],[Category]] = 2 ),  "",OFFSET(NRM_CostX[[#This Row],[Cat4]],-1,0)))</f>
        <v>5.6.2.2 Testing of installations.</v>
      </c>
    </row>
    <row r="506" spans="1:10" x14ac:dyDescent="0.35">
      <c r="A506" t="s">
        <v>954</v>
      </c>
      <c r="B506" t="s">
        <v>533</v>
      </c>
      <c r="D506">
        <v>0</v>
      </c>
      <c r="E506" t="str">
        <f t="shared" si="7"/>
        <v>A5.6.2.3</v>
      </c>
      <c r="F506">
        <f>LEN(NRM_CostX[[#This Row],[Code2]])-LEN(SUBSTITUTE(NRM_CostX[[#This Row],[Code2]],".",""))</f>
        <v>3</v>
      </c>
      <c r="G506" t="str">
        <f ca="1">IF(NRM_CostX[[#This Row],[Category]]=0, NRM_CostX[[#This Row],[Code]] &amp; " " &amp; NRM_CostX[[#This Row],[Description]], OFFSET(NRM_CostX[[#This Row],[Cat1]],-1,0))</f>
        <v>5 SERVICES</v>
      </c>
      <c r="H506" t="str">
        <f ca="1">IF(NRM_CostX[[#This Row],[Category]]=1, NRM_CostX[[#This Row],[Code]] &amp; " " &amp; NRM_CostX[[#This Row],[Description]], IF(NRM_CostX[[#This Row],[Category]] = 0, "", OFFSET(NRM_CostX[[#This Row],[Cat2]],-1,0)))</f>
        <v>5.6 Space heating and air conditioning</v>
      </c>
      <c r="I506" t="str">
        <f ca="1">IF(NRM_CostX[[#This Row],[Category]]=2, NRM_CostX[[#This Row],[Code]] &amp; " " &amp; NRM_CostX[[#This Row],[Description]], IF(OR(NRM_CostX[[#This Row],[Category]] = 1, NRM_CostX[[#This Row],[Category]] = 0),  "",OFFSET(NRM_CostX[[#This Row],[Cat3]],-1,0)))</f>
        <v>5.6.2 Local heating</v>
      </c>
      <c r="J506" t="str">
        <f ca="1">IF(NRM_CostX[[#This Row],[Category]]=3, NRM_CostX[[#This Row],[Code]] &amp; " " &amp; NRM_CostX[[#This Row],[Description]], IF(OR(NRM_CostX[[#This Row],[Category]] = 1, NRM_CostX[[#This Row],[Category]] = 0,NRM_CostX[[#This Row],[Category]] = 2 ),  "",OFFSET(NRM_CostX[[#This Row],[Cat4]],-1,0)))</f>
        <v>5.6.2.3 Commissioning of installations.</v>
      </c>
    </row>
    <row r="507" spans="1:10" x14ac:dyDescent="0.35">
      <c r="A507" t="s">
        <v>955</v>
      </c>
      <c r="B507" t="s">
        <v>956</v>
      </c>
      <c r="D507">
        <v>0</v>
      </c>
      <c r="E507" t="str">
        <f t="shared" si="7"/>
        <v>A5.6.3</v>
      </c>
      <c r="F507">
        <f>LEN(NRM_CostX[[#This Row],[Code2]])-LEN(SUBSTITUTE(NRM_CostX[[#This Row],[Code2]],".",""))</f>
        <v>2</v>
      </c>
      <c r="G507" t="str">
        <f ca="1">IF(NRM_CostX[[#This Row],[Category]]=0, NRM_CostX[[#This Row],[Code]] &amp; " " &amp; NRM_CostX[[#This Row],[Description]], OFFSET(NRM_CostX[[#This Row],[Cat1]],-1,0))</f>
        <v>5 SERVICES</v>
      </c>
      <c r="H507" t="str">
        <f ca="1">IF(NRM_CostX[[#This Row],[Category]]=1, NRM_CostX[[#This Row],[Code]] &amp; " " &amp; NRM_CostX[[#This Row],[Description]], IF(NRM_CostX[[#This Row],[Category]] = 0, "", OFFSET(NRM_CostX[[#This Row],[Cat2]],-1,0)))</f>
        <v>5.6 Space heating and air conditioning</v>
      </c>
      <c r="I507" t="str">
        <f ca="1">IF(NRM_CostX[[#This Row],[Category]]=2, NRM_CostX[[#This Row],[Code]] &amp; " " &amp; NRM_CostX[[#This Row],[Description]], IF(OR(NRM_CostX[[#This Row],[Category]] = 1, NRM_CostX[[#This Row],[Category]] = 0),  "",OFFSET(NRM_CostX[[#This Row],[Cat3]],-1,0)))</f>
        <v>5.6.3 Central cooling</v>
      </c>
      <c r="J507" t="str">
        <f ca="1">IF(NRM_CostX[[#This Row],[Category]]=3, NRM_CostX[[#This Row],[Code]] &amp; " " &amp; NRM_CostX[[#This Row],[Description]], IF(OR(NRM_CostX[[#This Row],[Category]] = 1, NRM_CostX[[#This Row],[Category]] = 0,NRM_CostX[[#This Row],[Category]] = 2 ),  "",OFFSET(NRM_CostX[[#This Row],[Cat4]],-1,0)))</f>
        <v/>
      </c>
    </row>
    <row r="508" spans="1:10" x14ac:dyDescent="0.35">
      <c r="A508" t="s">
        <v>957</v>
      </c>
      <c r="B508" t="s">
        <v>958</v>
      </c>
      <c r="D508">
        <v>0</v>
      </c>
      <c r="E508" t="str">
        <f t="shared" si="7"/>
        <v>A5.6.3.1</v>
      </c>
      <c r="F508">
        <f>LEN(NRM_CostX[[#This Row],[Code2]])-LEN(SUBSTITUTE(NRM_CostX[[#This Row],[Code2]],".",""))</f>
        <v>3</v>
      </c>
      <c r="G508" t="str">
        <f ca="1">IF(NRM_CostX[[#This Row],[Category]]=0, NRM_CostX[[#This Row],[Code]] &amp; " " &amp; NRM_CostX[[#This Row],[Description]], OFFSET(NRM_CostX[[#This Row],[Cat1]],-1,0))</f>
        <v>5 SERVICES</v>
      </c>
      <c r="H508" t="str">
        <f ca="1">IF(NRM_CostX[[#This Row],[Category]]=1, NRM_CostX[[#This Row],[Code]] &amp; " " &amp; NRM_CostX[[#This Row],[Description]], IF(NRM_CostX[[#This Row],[Category]] = 0, "", OFFSET(NRM_CostX[[#This Row],[Cat2]],-1,0)))</f>
        <v>5.6 Space heating and air conditioning</v>
      </c>
      <c r="I508" t="str">
        <f ca="1">IF(NRM_CostX[[#This Row],[Category]]=2, NRM_CostX[[#This Row],[Code]] &amp; " " &amp; NRM_CostX[[#This Row],[Description]], IF(OR(NRM_CostX[[#This Row],[Category]] = 1, NRM_CostX[[#This Row],[Category]] = 0),  "",OFFSET(NRM_CostX[[#This Row],[Cat3]],-1,0)))</f>
        <v>5.6.3 Central cooling</v>
      </c>
      <c r="J508" t="str">
        <f ca="1">IF(NRM_CostX[[#This Row],[Category]]=3, NRM_CostX[[#This Row],[Code]] &amp; " " &amp; NRM_CostX[[#This Row],[Description]], IF(OR(NRM_CostX[[#This Row],[Category]] = 1, NRM_CostX[[#This Row],[Category]] = 0,NRM_CostX[[#This Row],[Category]] = 2 ),  "",OFFSET(NRM_CostX[[#This Row],[Cat4]],-1,0)))</f>
        <v>5.6.3.1 Central cooling systems: details to be stated.</v>
      </c>
    </row>
    <row r="509" spans="1:10" x14ac:dyDescent="0.35">
      <c r="A509" t="s">
        <v>959</v>
      </c>
      <c r="B509" t="s">
        <v>531</v>
      </c>
      <c r="D509">
        <v>0</v>
      </c>
      <c r="E509" t="str">
        <f t="shared" si="7"/>
        <v>A5.6.3.2</v>
      </c>
      <c r="F509">
        <f>LEN(NRM_CostX[[#This Row],[Code2]])-LEN(SUBSTITUTE(NRM_CostX[[#This Row],[Code2]],".",""))</f>
        <v>3</v>
      </c>
      <c r="G509" t="str">
        <f ca="1">IF(NRM_CostX[[#This Row],[Category]]=0, NRM_CostX[[#This Row],[Code]] &amp; " " &amp; NRM_CostX[[#This Row],[Description]], OFFSET(NRM_CostX[[#This Row],[Cat1]],-1,0))</f>
        <v>5 SERVICES</v>
      </c>
      <c r="H509" t="str">
        <f ca="1">IF(NRM_CostX[[#This Row],[Category]]=1, NRM_CostX[[#This Row],[Code]] &amp; " " &amp; NRM_CostX[[#This Row],[Description]], IF(NRM_CostX[[#This Row],[Category]] = 0, "", OFFSET(NRM_CostX[[#This Row],[Cat2]],-1,0)))</f>
        <v>5.6 Space heating and air conditioning</v>
      </c>
      <c r="I509" t="str">
        <f ca="1">IF(NRM_CostX[[#This Row],[Category]]=2, NRM_CostX[[#This Row],[Code]] &amp; " " &amp; NRM_CostX[[#This Row],[Description]], IF(OR(NRM_CostX[[#This Row],[Category]] = 1, NRM_CostX[[#This Row],[Category]] = 0),  "",OFFSET(NRM_CostX[[#This Row],[Cat3]],-1,0)))</f>
        <v>5.6.3 Central cooling</v>
      </c>
      <c r="J509" t="str">
        <f ca="1">IF(NRM_CostX[[#This Row],[Category]]=3, NRM_CostX[[#This Row],[Code]] &amp; " " &amp; NRM_CostX[[#This Row],[Description]], IF(OR(NRM_CostX[[#This Row],[Category]] = 1, NRM_CostX[[#This Row],[Category]] = 0,NRM_CostX[[#This Row],[Category]] = 2 ),  "",OFFSET(NRM_CostX[[#This Row],[Cat4]],-1,0)))</f>
        <v>5.6.3.2 Testing of installations.</v>
      </c>
    </row>
    <row r="510" spans="1:10" x14ac:dyDescent="0.35">
      <c r="A510" t="s">
        <v>960</v>
      </c>
      <c r="B510" t="s">
        <v>533</v>
      </c>
      <c r="D510">
        <v>0</v>
      </c>
      <c r="E510" t="str">
        <f t="shared" si="7"/>
        <v>A5.6.3.3</v>
      </c>
      <c r="F510">
        <f>LEN(NRM_CostX[[#This Row],[Code2]])-LEN(SUBSTITUTE(NRM_CostX[[#This Row],[Code2]],".",""))</f>
        <v>3</v>
      </c>
      <c r="G510" t="str">
        <f ca="1">IF(NRM_CostX[[#This Row],[Category]]=0, NRM_CostX[[#This Row],[Code]] &amp; " " &amp; NRM_CostX[[#This Row],[Description]], OFFSET(NRM_CostX[[#This Row],[Cat1]],-1,0))</f>
        <v>5 SERVICES</v>
      </c>
      <c r="H510" t="str">
        <f ca="1">IF(NRM_CostX[[#This Row],[Category]]=1, NRM_CostX[[#This Row],[Code]] &amp; " " &amp; NRM_CostX[[#This Row],[Description]], IF(NRM_CostX[[#This Row],[Category]] = 0, "", OFFSET(NRM_CostX[[#This Row],[Cat2]],-1,0)))</f>
        <v>5.6 Space heating and air conditioning</v>
      </c>
      <c r="I510" t="str">
        <f ca="1">IF(NRM_CostX[[#This Row],[Category]]=2, NRM_CostX[[#This Row],[Code]] &amp; " " &amp; NRM_CostX[[#This Row],[Description]], IF(OR(NRM_CostX[[#This Row],[Category]] = 1, NRM_CostX[[#This Row],[Category]] = 0),  "",OFFSET(NRM_CostX[[#This Row],[Cat3]],-1,0)))</f>
        <v>5.6.3 Central cooling</v>
      </c>
      <c r="J510" t="str">
        <f ca="1">IF(NRM_CostX[[#This Row],[Category]]=3, NRM_CostX[[#This Row],[Code]] &amp; " " &amp; NRM_CostX[[#This Row],[Description]], IF(OR(NRM_CostX[[#This Row],[Category]] = 1, NRM_CostX[[#This Row],[Category]] = 0,NRM_CostX[[#This Row],[Category]] = 2 ),  "",OFFSET(NRM_CostX[[#This Row],[Cat4]],-1,0)))</f>
        <v>5.6.3.3 Commissioning of installations.</v>
      </c>
    </row>
    <row r="511" spans="1:10" x14ac:dyDescent="0.35">
      <c r="A511" t="s">
        <v>961</v>
      </c>
      <c r="B511" t="s">
        <v>962</v>
      </c>
      <c r="D511">
        <v>0</v>
      </c>
      <c r="E511" t="str">
        <f t="shared" si="7"/>
        <v>A5.6.4</v>
      </c>
      <c r="F511">
        <f>LEN(NRM_CostX[[#This Row],[Code2]])-LEN(SUBSTITUTE(NRM_CostX[[#This Row],[Code2]],".",""))</f>
        <v>2</v>
      </c>
      <c r="G511" t="str">
        <f ca="1">IF(NRM_CostX[[#This Row],[Category]]=0, NRM_CostX[[#This Row],[Code]] &amp; " " &amp; NRM_CostX[[#This Row],[Description]], OFFSET(NRM_CostX[[#This Row],[Cat1]],-1,0))</f>
        <v>5 SERVICES</v>
      </c>
      <c r="H511" t="str">
        <f ca="1">IF(NRM_CostX[[#This Row],[Category]]=1, NRM_CostX[[#This Row],[Code]] &amp; " " &amp; NRM_CostX[[#This Row],[Description]], IF(NRM_CostX[[#This Row],[Category]] = 0, "", OFFSET(NRM_CostX[[#This Row],[Cat2]],-1,0)))</f>
        <v>5.6 Space heating and air conditioning</v>
      </c>
      <c r="I511" t="str">
        <f ca="1">IF(NRM_CostX[[#This Row],[Category]]=2, NRM_CostX[[#This Row],[Code]] &amp; " " &amp; NRM_CostX[[#This Row],[Description]], IF(OR(NRM_CostX[[#This Row],[Category]] = 1, NRM_CostX[[#This Row],[Category]] = 0),  "",OFFSET(NRM_CostX[[#This Row],[Cat3]],-1,0)))</f>
        <v>5.6.4 Local cooling</v>
      </c>
      <c r="J511" t="str">
        <f ca="1">IF(NRM_CostX[[#This Row],[Category]]=3, NRM_CostX[[#This Row],[Code]] &amp; " " &amp; NRM_CostX[[#This Row],[Description]], IF(OR(NRM_CostX[[#This Row],[Category]] = 1, NRM_CostX[[#This Row],[Category]] = 0,NRM_CostX[[#This Row],[Category]] = 2 ),  "",OFFSET(NRM_CostX[[#This Row],[Cat4]],-1,0)))</f>
        <v/>
      </c>
    </row>
    <row r="512" spans="1:10" x14ac:dyDescent="0.35">
      <c r="A512" t="s">
        <v>963</v>
      </c>
      <c r="B512" t="s">
        <v>964</v>
      </c>
      <c r="D512">
        <v>0</v>
      </c>
      <c r="E512" t="str">
        <f t="shared" si="7"/>
        <v>A5.6.4.1</v>
      </c>
      <c r="F512">
        <f>LEN(NRM_CostX[[#This Row],[Code2]])-LEN(SUBSTITUTE(NRM_CostX[[#This Row],[Code2]],".",""))</f>
        <v>3</v>
      </c>
      <c r="G512" t="str">
        <f ca="1">IF(NRM_CostX[[#This Row],[Category]]=0, NRM_CostX[[#This Row],[Code]] &amp; " " &amp; NRM_CostX[[#This Row],[Description]], OFFSET(NRM_CostX[[#This Row],[Cat1]],-1,0))</f>
        <v>5 SERVICES</v>
      </c>
      <c r="H512" t="str">
        <f ca="1">IF(NRM_CostX[[#This Row],[Category]]=1, NRM_CostX[[#This Row],[Code]] &amp; " " &amp; NRM_CostX[[#This Row],[Description]], IF(NRM_CostX[[#This Row],[Category]] = 0, "", OFFSET(NRM_CostX[[#This Row],[Cat2]],-1,0)))</f>
        <v>5.6 Space heating and air conditioning</v>
      </c>
      <c r="I512" t="str">
        <f ca="1">IF(NRM_CostX[[#This Row],[Category]]=2, NRM_CostX[[#This Row],[Code]] &amp; " " &amp; NRM_CostX[[#This Row],[Description]], IF(OR(NRM_CostX[[#This Row],[Category]] = 1, NRM_CostX[[#This Row],[Category]] = 0),  "",OFFSET(NRM_CostX[[#This Row],[Cat3]],-1,0)))</f>
        <v>5.6.4 Local cooling</v>
      </c>
      <c r="J512" t="str">
        <f ca="1">IF(NRM_CostX[[#This Row],[Category]]=3, NRM_CostX[[#This Row],[Code]] &amp; " " &amp; NRM_CostX[[#This Row],[Description]], IF(OR(NRM_CostX[[#This Row],[Category]] = 1, NRM_CostX[[#This Row],[Category]] = 0,NRM_CostX[[#This Row],[Category]] = 2 ),  "",OFFSET(NRM_CostX[[#This Row],[Cat4]],-1,0)))</f>
        <v>5.6.4.1 Cooling units: details to be stated.</v>
      </c>
    </row>
    <row r="513" spans="1:10" x14ac:dyDescent="0.35">
      <c r="A513" t="s">
        <v>965</v>
      </c>
      <c r="B513" t="s">
        <v>531</v>
      </c>
      <c r="D513">
        <v>0</v>
      </c>
      <c r="E513" t="str">
        <f t="shared" si="7"/>
        <v>A5.6.4.2</v>
      </c>
      <c r="F513">
        <f>LEN(NRM_CostX[[#This Row],[Code2]])-LEN(SUBSTITUTE(NRM_CostX[[#This Row],[Code2]],".",""))</f>
        <v>3</v>
      </c>
      <c r="G513" t="str">
        <f ca="1">IF(NRM_CostX[[#This Row],[Category]]=0, NRM_CostX[[#This Row],[Code]] &amp; " " &amp; NRM_CostX[[#This Row],[Description]], OFFSET(NRM_CostX[[#This Row],[Cat1]],-1,0))</f>
        <v>5 SERVICES</v>
      </c>
      <c r="H513" t="str">
        <f ca="1">IF(NRM_CostX[[#This Row],[Category]]=1, NRM_CostX[[#This Row],[Code]] &amp; " " &amp; NRM_CostX[[#This Row],[Description]], IF(NRM_CostX[[#This Row],[Category]] = 0, "", OFFSET(NRM_CostX[[#This Row],[Cat2]],-1,0)))</f>
        <v>5.6 Space heating and air conditioning</v>
      </c>
      <c r="I513" t="str">
        <f ca="1">IF(NRM_CostX[[#This Row],[Category]]=2, NRM_CostX[[#This Row],[Code]] &amp; " " &amp; NRM_CostX[[#This Row],[Description]], IF(OR(NRM_CostX[[#This Row],[Category]] = 1, NRM_CostX[[#This Row],[Category]] = 0),  "",OFFSET(NRM_CostX[[#This Row],[Cat3]],-1,0)))</f>
        <v>5.6.4 Local cooling</v>
      </c>
      <c r="J513" t="str">
        <f ca="1">IF(NRM_CostX[[#This Row],[Category]]=3, NRM_CostX[[#This Row],[Code]] &amp; " " &amp; NRM_CostX[[#This Row],[Description]], IF(OR(NRM_CostX[[#This Row],[Category]] = 1, NRM_CostX[[#This Row],[Category]] = 0,NRM_CostX[[#This Row],[Category]] = 2 ),  "",OFFSET(NRM_CostX[[#This Row],[Cat4]],-1,0)))</f>
        <v>5.6.4.2 Testing of installations.</v>
      </c>
    </row>
    <row r="514" spans="1:10" x14ac:dyDescent="0.35">
      <c r="A514" t="s">
        <v>966</v>
      </c>
      <c r="B514" t="s">
        <v>533</v>
      </c>
      <c r="D514">
        <v>0</v>
      </c>
      <c r="E514" t="str">
        <f t="shared" si="7"/>
        <v>A5.6.4.3</v>
      </c>
      <c r="F514">
        <f>LEN(NRM_CostX[[#This Row],[Code2]])-LEN(SUBSTITUTE(NRM_CostX[[#This Row],[Code2]],".",""))</f>
        <v>3</v>
      </c>
      <c r="G514" t="str">
        <f ca="1">IF(NRM_CostX[[#This Row],[Category]]=0, NRM_CostX[[#This Row],[Code]] &amp; " " &amp; NRM_CostX[[#This Row],[Description]], OFFSET(NRM_CostX[[#This Row],[Cat1]],-1,0))</f>
        <v>5 SERVICES</v>
      </c>
      <c r="H514" t="str">
        <f ca="1">IF(NRM_CostX[[#This Row],[Category]]=1, NRM_CostX[[#This Row],[Code]] &amp; " " &amp; NRM_CostX[[#This Row],[Description]], IF(NRM_CostX[[#This Row],[Category]] = 0, "", OFFSET(NRM_CostX[[#This Row],[Cat2]],-1,0)))</f>
        <v>5.6 Space heating and air conditioning</v>
      </c>
      <c r="I514" t="str">
        <f ca="1">IF(NRM_CostX[[#This Row],[Category]]=2, NRM_CostX[[#This Row],[Code]] &amp; " " &amp; NRM_CostX[[#This Row],[Description]], IF(OR(NRM_CostX[[#This Row],[Category]] = 1, NRM_CostX[[#This Row],[Category]] = 0),  "",OFFSET(NRM_CostX[[#This Row],[Cat3]],-1,0)))</f>
        <v>5.6.4 Local cooling</v>
      </c>
      <c r="J514" t="str">
        <f ca="1">IF(NRM_CostX[[#This Row],[Category]]=3, NRM_CostX[[#This Row],[Code]] &amp; " " &amp; NRM_CostX[[#This Row],[Description]], IF(OR(NRM_CostX[[#This Row],[Category]] = 1, NRM_CostX[[#This Row],[Category]] = 0,NRM_CostX[[#This Row],[Category]] = 2 ),  "",OFFSET(NRM_CostX[[#This Row],[Cat4]],-1,0)))</f>
        <v>5.6.4.3 Commissioning of installations.</v>
      </c>
    </row>
    <row r="515" spans="1:10" x14ac:dyDescent="0.35">
      <c r="A515" t="s">
        <v>967</v>
      </c>
      <c r="B515" t="s">
        <v>968</v>
      </c>
      <c r="D515">
        <v>0</v>
      </c>
      <c r="E515" t="str">
        <f t="shared" ref="E515:E578" si="8">REPLACE(A515,1,0,"A")</f>
        <v>A5.6.5</v>
      </c>
      <c r="F515">
        <f>LEN(NRM_CostX[[#This Row],[Code2]])-LEN(SUBSTITUTE(NRM_CostX[[#This Row],[Code2]],".",""))</f>
        <v>2</v>
      </c>
      <c r="G515" t="str">
        <f ca="1">IF(NRM_CostX[[#This Row],[Category]]=0, NRM_CostX[[#This Row],[Code]] &amp; " " &amp; NRM_CostX[[#This Row],[Description]], OFFSET(NRM_CostX[[#This Row],[Cat1]],-1,0))</f>
        <v>5 SERVICES</v>
      </c>
      <c r="H515" t="str">
        <f ca="1">IF(NRM_CostX[[#This Row],[Category]]=1, NRM_CostX[[#This Row],[Code]] &amp; " " &amp; NRM_CostX[[#This Row],[Description]], IF(NRM_CostX[[#This Row],[Category]] = 0, "", OFFSET(NRM_CostX[[#This Row],[Cat2]],-1,0)))</f>
        <v>5.6 Space heating and air conditioning</v>
      </c>
      <c r="I515" t="str">
        <f ca="1">IF(NRM_CostX[[#This Row],[Category]]=2, NRM_CostX[[#This Row],[Code]] &amp; " " &amp; NRM_CostX[[#This Row],[Description]], IF(OR(NRM_CostX[[#This Row],[Category]] = 1, NRM_CostX[[#This Row],[Category]] = 0),  "",OFFSET(NRM_CostX[[#This Row],[Cat3]],-1,0)))</f>
        <v>5.6.5 Central heating and cooling</v>
      </c>
      <c r="J515" t="str">
        <f ca="1">IF(NRM_CostX[[#This Row],[Category]]=3, NRM_CostX[[#This Row],[Code]] &amp; " " &amp; NRM_CostX[[#This Row],[Description]], IF(OR(NRM_CostX[[#This Row],[Category]] = 1, NRM_CostX[[#This Row],[Category]] = 0,NRM_CostX[[#This Row],[Category]] = 2 ),  "",OFFSET(NRM_CostX[[#This Row],[Cat4]],-1,0)))</f>
        <v/>
      </c>
    </row>
    <row r="516" spans="1:10" x14ac:dyDescent="0.35">
      <c r="A516" t="s">
        <v>969</v>
      </c>
      <c r="B516" t="s">
        <v>970</v>
      </c>
      <c r="D516">
        <v>0</v>
      </c>
      <c r="E516" t="str">
        <f t="shared" si="8"/>
        <v>A5.6.5.1</v>
      </c>
      <c r="F516">
        <f>LEN(NRM_CostX[[#This Row],[Code2]])-LEN(SUBSTITUTE(NRM_CostX[[#This Row],[Code2]],".",""))</f>
        <v>3</v>
      </c>
      <c r="G516" t="str">
        <f ca="1">IF(NRM_CostX[[#This Row],[Category]]=0, NRM_CostX[[#This Row],[Code]] &amp; " " &amp; NRM_CostX[[#This Row],[Description]], OFFSET(NRM_CostX[[#This Row],[Cat1]],-1,0))</f>
        <v>5 SERVICES</v>
      </c>
      <c r="H516" t="str">
        <f ca="1">IF(NRM_CostX[[#This Row],[Category]]=1, NRM_CostX[[#This Row],[Code]] &amp; " " &amp; NRM_CostX[[#This Row],[Description]], IF(NRM_CostX[[#This Row],[Category]] = 0, "", OFFSET(NRM_CostX[[#This Row],[Cat2]],-1,0)))</f>
        <v>5.6 Space heating and air conditioning</v>
      </c>
      <c r="I516" t="str">
        <f ca="1">IF(NRM_CostX[[#This Row],[Category]]=2, NRM_CostX[[#This Row],[Code]] &amp; " " &amp; NRM_CostX[[#This Row],[Description]], IF(OR(NRM_CostX[[#This Row],[Category]] = 1, NRM_CostX[[#This Row],[Category]] = 0),  "",OFFSET(NRM_CostX[[#This Row],[Cat3]],-1,0)))</f>
        <v>5.6.5 Central heating and cooling</v>
      </c>
      <c r="J516" t="str">
        <f ca="1">IF(NRM_CostX[[#This Row],[Category]]=3, NRM_CostX[[#This Row],[Code]] &amp; " " &amp; NRM_CostX[[#This Row],[Description]], IF(OR(NRM_CostX[[#This Row],[Category]] = 1, NRM_CostX[[#This Row],[Category]] = 0,NRM_CostX[[#This Row],[Category]] = 2 ),  "",OFFSET(NRM_CostX[[#This Row],[Cat4]],-1,0)))</f>
        <v>5.6.5.1 Combined central heating and cooling systems: details to be stated.</v>
      </c>
    </row>
    <row r="517" spans="1:10" x14ac:dyDescent="0.35">
      <c r="A517" t="s">
        <v>971</v>
      </c>
      <c r="B517" t="s">
        <v>531</v>
      </c>
      <c r="D517">
        <v>0</v>
      </c>
      <c r="E517" t="str">
        <f t="shared" si="8"/>
        <v>A5.6.5.2</v>
      </c>
      <c r="F517">
        <f>LEN(NRM_CostX[[#This Row],[Code2]])-LEN(SUBSTITUTE(NRM_CostX[[#This Row],[Code2]],".",""))</f>
        <v>3</v>
      </c>
      <c r="G517" t="str">
        <f ca="1">IF(NRM_CostX[[#This Row],[Category]]=0, NRM_CostX[[#This Row],[Code]] &amp; " " &amp; NRM_CostX[[#This Row],[Description]], OFFSET(NRM_CostX[[#This Row],[Cat1]],-1,0))</f>
        <v>5 SERVICES</v>
      </c>
      <c r="H517" t="str">
        <f ca="1">IF(NRM_CostX[[#This Row],[Category]]=1, NRM_CostX[[#This Row],[Code]] &amp; " " &amp; NRM_CostX[[#This Row],[Description]], IF(NRM_CostX[[#This Row],[Category]] = 0, "", OFFSET(NRM_CostX[[#This Row],[Cat2]],-1,0)))</f>
        <v>5.6 Space heating and air conditioning</v>
      </c>
      <c r="I517" t="str">
        <f ca="1">IF(NRM_CostX[[#This Row],[Category]]=2, NRM_CostX[[#This Row],[Code]] &amp; " " &amp; NRM_CostX[[#This Row],[Description]], IF(OR(NRM_CostX[[#This Row],[Category]] = 1, NRM_CostX[[#This Row],[Category]] = 0),  "",OFFSET(NRM_CostX[[#This Row],[Cat3]],-1,0)))</f>
        <v>5.6.5 Central heating and cooling</v>
      </c>
      <c r="J517" t="str">
        <f ca="1">IF(NRM_CostX[[#This Row],[Category]]=3, NRM_CostX[[#This Row],[Code]] &amp; " " &amp; NRM_CostX[[#This Row],[Description]], IF(OR(NRM_CostX[[#This Row],[Category]] = 1, NRM_CostX[[#This Row],[Category]] = 0,NRM_CostX[[#This Row],[Category]] = 2 ),  "",OFFSET(NRM_CostX[[#This Row],[Cat4]],-1,0)))</f>
        <v>5.6.5.2 Testing of installations.</v>
      </c>
    </row>
    <row r="518" spans="1:10" x14ac:dyDescent="0.35">
      <c r="A518" t="s">
        <v>972</v>
      </c>
      <c r="B518" t="s">
        <v>533</v>
      </c>
      <c r="D518">
        <v>0</v>
      </c>
      <c r="E518" t="str">
        <f t="shared" si="8"/>
        <v>A5.6.5.3</v>
      </c>
      <c r="F518">
        <f>LEN(NRM_CostX[[#This Row],[Code2]])-LEN(SUBSTITUTE(NRM_CostX[[#This Row],[Code2]],".",""))</f>
        <v>3</v>
      </c>
      <c r="G518" t="str">
        <f ca="1">IF(NRM_CostX[[#This Row],[Category]]=0, NRM_CostX[[#This Row],[Code]] &amp; " " &amp; NRM_CostX[[#This Row],[Description]], OFFSET(NRM_CostX[[#This Row],[Cat1]],-1,0))</f>
        <v>5 SERVICES</v>
      </c>
      <c r="H518" t="str">
        <f ca="1">IF(NRM_CostX[[#This Row],[Category]]=1, NRM_CostX[[#This Row],[Code]] &amp; " " &amp; NRM_CostX[[#This Row],[Description]], IF(NRM_CostX[[#This Row],[Category]] = 0, "", OFFSET(NRM_CostX[[#This Row],[Cat2]],-1,0)))</f>
        <v>5.6 Space heating and air conditioning</v>
      </c>
      <c r="I518" t="str">
        <f ca="1">IF(NRM_CostX[[#This Row],[Category]]=2, NRM_CostX[[#This Row],[Code]] &amp; " " &amp; NRM_CostX[[#This Row],[Description]], IF(OR(NRM_CostX[[#This Row],[Category]] = 1, NRM_CostX[[#This Row],[Category]] = 0),  "",OFFSET(NRM_CostX[[#This Row],[Cat3]],-1,0)))</f>
        <v>5.6.5 Central heating and cooling</v>
      </c>
      <c r="J518" t="str">
        <f ca="1">IF(NRM_CostX[[#This Row],[Category]]=3, NRM_CostX[[#This Row],[Code]] &amp; " " &amp; NRM_CostX[[#This Row],[Description]], IF(OR(NRM_CostX[[#This Row],[Category]] = 1, NRM_CostX[[#This Row],[Category]] = 0,NRM_CostX[[#This Row],[Category]] = 2 ),  "",OFFSET(NRM_CostX[[#This Row],[Cat4]],-1,0)))</f>
        <v>5.6.5.3 Commissioning of installations.</v>
      </c>
    </row>
    <row r="519" spans="1:10" x14ac:dyDescent="0.35">
      <c r="A519" t="s">
        <v>973</v>
      </c>
      <c r="B519" t="s">
        <v>974</v>
      </c>
      <c r="D519">
        <v>0</v>
      </c>
      <c r="E519" t="str">
        <f t="shared" si="8"/>
        <v>A5.6.6</v>
      </c>
      <c r="F519">
        <f>LEN(NRM_CostX[[#This Row],[Code2]])-LEN(SUBSTITUTE(NRM_CostX[[#This Row],[Code2]],".",""))</f>
        <v>2</v>
      </c>
      <c r="G519" t="str">
        <f ca="1">IF(NRM_CostX[[#This Row],[Category]]=0, NRM_CostX[[#This Row],[Code]] &amp; " " &amp; NRM_CostX[[#This Row],[Description]], OFFSET(NRM_CostX[[#This Row],[Cat1]],-1,0))</f>
        <v>5 SERVICES</v>
      </c>
      <c r="H519" t="str">
        <f ca="1">IF(NRM_CostX[[#This Row],[Category]]=1, NRM_CostX[[#This Row],[Code]] &amp; " " &amp; NRM_CostX[[#This Row],[Description]], IF(NRM_CostX[[#This Row],[Category]] = 0, "", OFFSET(NRM_CostX[[#This Row],[Cat2]],-1,0)))</f>
        <v>5.6 Space heating and air conditioning</v>
      </c>
      <c r="I519" t="str">
        <f ca="1">IF(NRM_CostX[[#This Row],[Category]]=2, NRM_CostX[[#This Row],[Code]] &amp; " " &amp; NRM_CostX[[#This Row],[Description]], IF(OR(NRM_CostX[[#This Row],[Category]] = 1, NRM_CostX[[#This Row],[Category]] = 0),  "",OFFSET(NRM_CostX[[#This Row],[Cat3]],-1,0)))</f>
        <v>5.6.6 Local heating and cooling</v>
      </c>
      <c r="J519" t="str">
        <f ca="1">IF(NRM_CostX[[#This Row],[Category]]=3, NRM_CostX[[#This Row],[Code]] &amp; " " &amp; NRM_CostX[[#This Row],[Description]], IF(OR(NRM_CostX[[#This Row],[Category]] = 1, NRM_CostX[[#This Row],[Category]] = 0,NRM_CostX[[#This Row],[Category]] = 2 ),  "",OFFSET(NRM_CostX[[#This Row],[Cat4]],-1,0)))</f>
        <v/>
      </c>
    </row>
    <row r="520" spans="1:10" x14ac:dyDescent="0.35">
      <c r="A520" t="s">
        <v>975</v>
      </c>
      <c r="B520" t="s">
        <v>976</v>
      </c>
      <c r="D520">
        <v>0</v>
      </c>
      <c r="E520" t="str">
        <f t="shared" si="8"/>
        <v>A5.6.6.1</v>
      </c>
      <c r="F520">
        <f>LEN(NRM_CostX[[#This Row],[Code2]])-LEN(SUBSTITUTE(NRM_CostX[[#This Row],[Code2]],".",""))</f>
        <v>3</v>
      </c>
      <c r="G520" t="str">
        <f ca="1">IF(NRM_CostX[[#This Row],[Category]]=0, NRM_CostX[[#This Row],[Code]] &amp; " " &amp; NRM_CostX[[#This Row],[Description]], OFFSET(NRM_CostX[[#This Row],[Cat1]],-1,0))</f>
        <v>5 SERVICES</v>
      </c>
      <c r="H520" t="str">
        <f ca="1">IF(NRM_CostX[[#This Row],[Category]]=1, NRM_CostX[[#This Row],[Code]] &amp; " " &amp; NRM_CostX[[#This Row],[Description]], IF(NRM_CostX[[#This Row],[Category]] = 0, "", OFFSET(NRM_CostX[[#This Row],[Cat2]],-1,0)))</f>
        <v>5.6 Space heating and air conditioning</v>
      </c>
      <c r="I520" t="str">
        <f ca="1">IF(NRM_CostX[[#This Row],[Category]]=2, NRM_CostX[[#This Row],[Code]] &amp; " " &amp; NRM_CostX[[#This Row],[Description]], IF(OR(NRM_CostX[[#This Row],[Category]] = 1, NRM_CostX[[#This Row],[Category]] = 0),  "",OFFSET(NRM_CostX[[#This Row],[Cat3]],-1,0)))</f>
        <v>5.6.6 Local heating and cooling</v>
      </c>
      <c r="J520" t="str">
        <f ca="1">IF(NRM_CostX[[#This Row],[Category]]=3, NRM_CostX[[#This Row],[Code]] &amp; " " &amp; NRM_CostX[[#This Row],[Description]], IF(OR(NRM_CostX[[#This Row],[Category]] = 1, NRM_CostX[[#This Row],[Category]] = 0,NRM_CostX[[#This Row],[Category]] = 2 ),  "",OFFSET(NRM_CostX[[#This Row],[Cat4]],-1,0)))</f>
        <v>5.6.6.1 Local heating and cooling units: details to be stated.</v>
      </c>
    </row>
    <row r="521" spans="1:10" x14ac:dyDescent="0.35">
      <c r="A521" t="s">
        <v>977</v>
      </c>
      <c r="B521" t="s">
        <v>531</v>
      </c>
      <c r="D521">
        <v>0</v>
      </c>
      <c r="E521" t="str">
        <f t="shared" si="8"/>
        <v>A5.6.6.2</v>
      </c>
      <c r="F521">
        <f>LEN(NRM_CostX[[#This Row],[Code2]])-LEN(SUBSTITUTE(NRM_CostX[[#This Row],[Code2]],".",""))</f>
        <v>3</v>
      </c>
      <c r="G521" t="str">
        <f ca="1">IF(NRM_CostX[[#This Row],[Category]]=0, NRM_CostX[[#This Row],[Code]] &amp; " " &amp; NRM_CostX[[#This Row],[Description]], OFFSET(NRM_CostX[[#This Row],[Cat1]],-1,0))</f>
        <v>5 SERVICES</v>
      </c>
      <c r="H521" t="str">
        <f ca="1">IF(NRM_CostX[[#This Row],[Category]]=1, NRM_CostX[[#This Row],[Code]] &amp; " " &amp; NRM_CostX[[#This Row],[Description]], IF(NRM_CostX[[#This Row],[Category]] = 0, "", OFFSET(NRM_CostX[[#This Row],[Cat2]],-1,0)))</f>
        <v>5.6 Space heating and air conditioning</v>
      </c>
      <c r="I521" t="str">
        <f ca="1">IF(NRM_CostX[[#This Row],[Category]]=2, NRM_CostX[[#This Row],[Code]] &amp; " " &amp; NRM_CostX[[#This Row],[Description]], IF(OR(NRM_CostX[[#This Row],[Category]] = 1, NRM_CostX[[#This Row],[Category]] = 0),  "",OFFSET(NRM_CostX[[#This Row],[Cat3]],-1,0)))</f>
        <v>5.6.6 Local heating and cooling</v>
      </c>
      <c r="J521" t="str">
        <f ca="1">IF(NRM_CostX[[#This Row],[Category]]=3, NRM_CostX[[#This Row],[Code]] &amp; " " &amp; NRM_CostX[[#This Row],[Description]], IF(OR(NRM_CostX[[#This Row],[Category]] = 1, NRM_CostX[[#This Row],[Category]] = 0,NRM_CostX[[#This Row],[Category]] = 2 ),  "",OFFSET(NRM_CostX[[#This Row],[Cat4]],-1,0)))</f>
        <v>5.6.6.2 Testing of installations.</v>
      </c>
    </row>
    <row r="522" spans="1:10" x14ac:dyDescent="0.35">
      <c r="A522" t="s">
        <v>978</v>
      </c>
      <c r="B522" t="s">
        <v>533</v>
      </c>
      <c r="D522">
        <v>0</v>
      </c>
      <c r="E522" t="str">
        <f t="shared" si="8"/>
        <v>A5.6.6.3</v>
      </c>
      <c r="F522">
        <f>LEN(NRM_CostX[[#This Row],[Code2]])-LEN(SUBSTITUTE(NRM_CostX[[#This Row],[Code2]],".",""))</f>
        <v>3</v>
      </c>
      <c r="G522" t="str">
        <f ca="1">IF(NRM_CostX[[#This Row],[Category]]=0, NRM_CostX[[#This Row],[Code]] &amp; " " &amp; NRM_CostX[[#This Row],[Description]], OFFSET(NRM_CostX[[#This Row],[Cat1]],-1,0))</f>
        <v>5 SERVICES</v>
      </c>
      <c r="H522" t="str">
        <f ca="1">IF(NRM_CostX[[#This Row],[Category]]=1, NRM_CostX[[#This Row],[Code]] &amp; " " &amp; NRM_CostX[[#This Row],[Description]], IF(NRM_CostX[[#This Row],[Category]] = 0, "", OFFSET(NRM_CostX[[#This Row],[Cat2]],-1,0)))</f>
        <v>5.6 Space heating and air conditioning</v>
      </c>
      <c r="I522" t="str">
        <f ca="1">IF(NRM_CostX[[#This Row],[Category]]=2, NRM_CostX[[#This Row],[Code]] &amp; " " &amp; NRM_CostX[[#This Row],[Description]], IF(OR(NRM_CostX[[#This Row],[Category]] = 1, NRM_CostX[[#This Row],[Category]] = 0),  "",OFFSET(NRM_CostX[[#This Row],[Cat3]],-1,0)))</f>
        <v>5.6.6 Local heating and cooling</v>
      </c>
      <c r="J522" t="str">
        <f ca="1">IF(NRM_CostX[[#This Row],[Category]]=3, NRM_CostX[[#This Row],[Code]] &amp; " " &amp; NRM_CostX[[#This Row],[Description]], IF(OR(NRM_CostX[[#This Row],[Category]] = 1, NRM_CostX[[#This Row],[Category]] = 0,NRM_CostX[[#This Row],[Category]] = 2 ),  "",OFFSET(NRM_CostX[[#This Row],[Cat4]],-1,0)))</f>
        <v>5.6.6.3 Commissioning of installations.</v>
      </c>
    </row>
    <row r="523" spans="1:10" x14ac:dyDescent="0.35">
      <c r="A523" t="s">
        <v>979</v>
      </c>
      <c r="B523" t="s">
        <v>980</v>
      </c>
      <c r="D523">
        <v>0</v>
      </c>
      <c r="E523" t="str">
        <f t="shared" si="8"/>
        <v>A5.6.7</v>
      </c>
      <c r="F523">
        <f>LEN(NRM_CostX[[#This Row],[Code2]])-LEN(SUBSTITUTE(NRM_CostX[[#This Row],[Code2]],".",""))</f>
        <v>2</v>
      </c>
      <c r="G523" t="str">
        <f ca="1">IF(NRM_CostX[[#This Row],[Category]]=0, NRM_CostX[[#This Row],[Code]] &amp; " " &amp; NRM_CostX[[#This Row],[Description]], OFFSET(NRM_CostX[[#This Row],[Cat1]],-1,0))</f>
        <v>5 SERVICES</v>
      </c>
      <c r="H523" t="str">
        <f ca="1">IF(NRM_CostX[[#This Row],[Category]]=1, NRM_CostX[[#This Row],[Code]] &amp; " " &amp; NRM_CostX[[#This Row],[Description]], IF(NRM_CostX[[#This Row],[Category]] = 0, "", OFFSET(NRM_CostX[[#This Row],[Cat2]],-1,0)))</f>
        <v>5.6 Space heating and air conditioning</v>
      </c>
      <c r="I523" t="str">
        <f ca="1">IF(NRM_CostX[[#This Row],[Category]]=2, NRM_CostX[[#This Row],[Code]] &amp; " " &amp; NRM_CostX[[#This Row],[Description]], IF(OR(NRM_CostX[[#This Row],[Category]] = 1, NRM_CostX[[#This Row],[Category]] = 0),  "",OFFSET(NRM_CostX[[#This Row],[Cat3]],-1,0)))</f>
        <v>5.6.7 Central air conditioning</v>
      </c>
      <c r="J523" t="str">
        <f ca="1">IF(NRM_CostX[[#This Row],[Category]]=3, NRM_CostX[[#This Row],[Code]] &amp; " " &amp; NRM_CostX[[#This Row],[Description]], IF(OR(NRM_CostX[[#This Row],[Category]] = 1, NRM_CostX[[#This Row],[Category]] = 0,NRM_CostX[[#This Row],[Category]] = 2 ),  "",OFFSET(NRM_CostX[[#This Row],[Cat4]],-1,0)))</f>
        <v/>
      </c>
    </row>
    <row r="524" spans="1:10" x14ac:dyDescent="0.35">
      <c r="A524" t="s">
        <v>981</v>
      </c>
      <c r="B524" t="s">
        <v>982</v>
      </c>
      <c r="D524">
        <v>0</v>
      </c>
      <c r="E524" t="str">
        <f t="shared" si="8"/>
        <v>A5.6.7.1</v>
      </c>
      <c r="F524">
        <f>LEN(NRM_CostX[[#This Row],[Code2]])-LEN(SUBSTITUTE(NRM_CostX[[#This Row],[Code2]],".",""))</f>
        <v>3</v>
      </c>
      <c r="G524" t="str">
        <f ca="1">IF(NRM_CostX[[#This Row],[Category]]=0, NRM_CostX[[#This Row],[Code]] &amp; " " &amp; NRM_CostX[[#This Row],[Description]], OFFSET(NRM_CostX[[#This Row],[Cat1]],-1,0))</f>
        <v>5 SERVICES</v>
      </c>
      <c r="H524" t="str">
        <f ca="1">IF(NRM_CostX[[#This Row],[Category]]=1, NRM_CostX[[#This Row],[Code]] &amp; " " &amp; NRM_CostX[[#This Row],[Description]], IF(NRM_CostX[[#This Row],[Category]] = 0, "", OFFSET(NRM_CostX[[#This Row],[Cat2]],-1,0)))</f>
        <v>5.6 Space heating and air conditioning</v>
      </c>
      <c r="I524" t="str">
        <f ca="1">IF(NRM_CostX[[#This Row],[Category]]=2, NRM_CostX[[#This Row],[Code]] &amp; " " &amp; NRM_CostX[[#This Row],[Description]], IF(OR(NRM_CostX[[#This Row],[Category]] = 1, NRM_CostX[[#This Row],[Category]] = 0),  "",OFFSET(NRM_CostX[[#This Row],[Cat3]],-1,0)))</f>
        <v>5.6.7 Central air conditioning</v>
      </c>
      <c r="J524" t="str">
        <f ca="1">IF(NRM_CostX[[#This Row],[Category]]=3, NRM_CostX[[#This Row],[Code]] &amp; " " &amp; NRM_CostX[[#This Row],[Description]], IF(OR(NRM_CostX[[#This Row],[Category]] = 1, NRM_CostX[[#This Row],[Category]] = 0,NRM_CostX[[#This Row],[Category]] = 2 ),  "",OFFSET(NRM_CostX[[#This Row],[Cat4]],-1,0)))</f>
        <v>5.6.7.1 Central air conditioning system: details to be stated.</v>
      </c>
    </row>
    <row r="525" spans="1:10" x14ac:dyDescent="0.35">
      <c r="A525" t="s">
        <v>983</v>
      </c>
      <c r="B525" t="s">
        <v>531</v>
      </c>
      <c r="D525">
        <v>0</v>
      </c>
      <c r="E525" t="str">
        <f t="shared" si="8"/>
        <v>A5.6.7.2</v>
      </c>
      <c r="F525">
        <f>LEN(NRM_CostX[[#This Row],[Code2]])-LEN(SUBSTITUTE(NRM_CostX[[#This Row],[Code2]],".",""))</f>
        <v>3</v>
      </c>
      <c r="G525" t="str">
        <f ca="1">IF(NRM_CostX[[#This Row],[Category]]=0, NRM_CostX[[#This Row],[Code]] &amp; " " &amp; NRM_CostX[[#This Row],[Description]], OFFSET(NRM_CostX[[#This Row],[Cat1]],-1,0))</f>
        <v>5 SERVICES</v>
      </c>
      <c r="H525" t="str">
        <f ca="1">IF(NRM_CostX[[#This Row],[Category]]=1, NRM_CostX[[#This Row],[Code]] &amp; " " &amp; NRM_CostX[[#This Row],[Description]], IF(NRM_CostX[[#This Row],[Category]] = 0, "", OFFSET(NRM_CostX[[#This Row],[Cat2]],-1,0)))</f>
        <v>5.6 Space heating and air conditioning</v>
      </c>
      <c r="I525" t="str">
        <f ca="1">IF(NRM_CostX[[#This Row],[Category]]=2, NRM_CostX[[#This Row],[Code]] &amp; " " &amp; NRM_CostX[[#This Row],[Description]], IF(OR(NRM_CostX[[#This Row],[Category]] = 1, NRM_CostX[[#This Row],[Category]] = 0),  "",OFFSET(NRM_CostX[[#This Row],[Cat3]],-1,0)))</f>
        <v>5.6.7 Central air conditioning</v>
      </c>
      <c r="J525" t="str">
        <f ca="1">IF(NRM_CostX[[#This Row],[Category]]=3, NRM_CostX[[#This Row],[Code]] &amp; " " &amp; NRM_CostX[[#This Row],[Description]], IF(OR(NRM_CostX[[#This Row],[Category]] = 1, NRM_CostX[[#This Row],[Category]] = 0,NRM_CostX[[#This Row],[Category]] = 2 ),  "",OFFSET(NRM_CostX[[#This Row],[Cat4]],-1,0)))</f>
        <v>5.6.7.2 Testing of installations.</v>
      </c>
    </row>
    <row r="526" spans="1:10" x14ac:dyDescent="0.35">
      <c r="A526" t="s">
        <v>984</v>
      </c>
      <c r="B526" t="s">
        <v>533</v>
      </c>
      <c r="D526">
        <v>0</v>
      </c>
      <c r="E526" t="str">
        <f t="shared" si="8"/>
        <v>A5.6.7.3</v>
      </c>
      <c r="F526">
        <f>LEN(NRM_CostX[[#This Row],[Code2]])-LEN(SUBSTITUTE(NRM_CostX[[#This Row],[Code2]],".",""))</f>
        <v>3</v>
      </c>
      <c r="G526" t="str">
        <f ca="1">IF(NRM_CostX[[#This Row],[Category]]=0, NRM_CostX[[#This Row],[Code]] &amp; " " &amp; NRM_CostX[[#This Row],[Description]], OFFSET(NRM_CostX[[#This Row],[Cat1]],-1,0))</f>
        <v>5 SERVICES</v>
      </c>
      <c r="H526" t="str">
        <f ca="1">IF(NRM_CostX[[#This Row],[Category]]=1, NRM_CostX[[#This Row],[Code]] &amp; " " &amp; NRM_CostX[[#This Row],[Description]], IF(NRM_CostX[[#This Row],[Category]] = 0, "", OFFSET(NRM_CostX[[#This Row],[Cat2]],-1,0)))</f>
        <v>5.6 Space heating and air conditioning</v>
      </c>
      <c r="I526" t="str">
        <f ca="1">IF(NRM_CostX[[#This Row],[Category]]=2, NRM_CostX[[#This Row],[Code]] &amp; " " &amp; NRM_CostX[[#This Row],[Description]], IF(OR(NRM_CostX[[#This Row],[Category]] = 1, NRM_CostX[[#This Row],[Category]] = 0),  "",OFFSET(NRM_CostX[[#This Row],[Cat3]],-1,0)))</f>
        <v>5.6.7 Central air conditioning</v>
      </c>
      <c r="J526" t="str">
        <f ca="1">IF(NRM_CostX[[#This Row],[Category]]=3, NRM_CostX[[#This Row],[Code]] &amp; " " &amp; NRM_CostX[[#This Row],[Description]], IF(OR(NRM_CostX[[#This Row],[Category]] = 1, NRM_CostX[[#This Row],[Category]] = 0,NRM_CostX[[#This Row],[Category]] = 2 ),  "",OFFSET(NRM_CostX[[#This Row],[Cat4]],-1,0)))</f>
        <v>5.6.7.3 Commissioning of installations.</v>
      </c>
    </row>
    <row r="527" spans="1:10" x14ac:dyDescent="0.35">
      <c r="A527" t="s">
        <v>985</v>
      </c>
      <c r="B527" t="s">
        <v>986</v>
      </c>
      <c r="D527">
        <v>0</v>
      </c>
      <c r="E527" t="str">
        <f t="shared" si="8"/>
        <v>A5.6.8</v>
      </c>
      <c r="F527">
        <f>LEN(NRM_CostX[[#This Row],[Code2]])-LEN(SUBSTITUTE(NRM_CostX[[#This Row],[Code2]],".",""))</f>
        <v>2</v>
      </c>
      <c r="G527" t="str">
        <f ca="1">IF(NRM_CostX[[#This Row],[Category]]=0, NRM_CostX[[#This Row],[Code]] &amp; " " &amp; NRM_CostX[[#This Row],[Description]], OFFSET(NRM_CostX[[#This Row],[Cat1]],-1,0))</f>
        <v>5 SERVICES</v>
      </c>
      <c r="H527" t="str">
        <f ca="1">IF(NRM_CostX[[#This Row],[Category]]=1, NRM_CostX[[#This Row],[Code]] &amp; " " &amp; NRM_CostX[[#This Row],[Description]], IF(NRM_CostX[[#This Row],[Category]] = 0, "", OFFSET(NRM_CostX[[#This Row],[Cat2]],-1,0)))</f>
        <v>5.6 Space heating and air conditioning</v>
      </c>
      <c r="I527" t="str">
        <f ca="1">IF(NRM_CostX[[#This Row],[Category]]=2, NRM_CostX[[#This Row],[Code]] &amp; " " &amp; NRM_CostX[[#This Row],[Description]], IF(OR(NRM_CostX[[#This Row],[Category]] = 1, NRM_CostX[[#This Row],[Category]] = 0),  "",OFFSET(NRM_CostX[[#This Row],[Cat3]],-1,0)))</f>
        <v>5.6.8 Local air conditioning</v>
      </c>
      <c r="J527" t="str">
        <f ca="1">IF(NRM_CostX[[#This Row],[Category]]=3, NRM_CostX[[#This Row],[Code]] &amp; " " &amp; NRM_CostX[[#This Row],[Description]], IF(OR(NRM_CostX[[#This Row],[Category]] = 1, NRM_CostX[[#This Row],[Category]] = 0,NRM_CostX[[#This Row],[Category]] = 2 ),  "",OFFSET(NRM_CostX[[#This Row],[Cat4]],-1,0)))</f>
        <v/>
      </c>
    </row>
    <row r="528" spans="1:10" x14ac:dyDescent="0.35">
      <c r="A528" t="s">
        <v>987</v>
      </c>
      <c r="B528" t="s">
        <v>988</v>
      </c>
      <c r="D528">
        <v>0</v>
      </c>
      <c r="E528" t="str">
        <f t="shared" si="8"/>
        <v>A5.6.8.1</v>
      </c>
      <c r="F528">
        <f>LEN(NRM_CostX[[#This Row],[Code2]])-LEN(SUBSTITUTE(NRM_CostX[[#This Row],[Code2]],".",""))</f>
        <v>3</v>
      </c>
      <c r="G528" t="str">
        <f ca="1">IF(NRM_CostX[[#This Row],[Category]]=0, NRM_CostX[[#This Row],[Code]] &amp; " " &amp; NRM_CostX[[#This Row],[Description]], OFFSET(NRM_CostX[[#This Row],[Cat1]],-1,0))</f>
        <v>5 SERVICES</v>
      </c>
      <c r="H528" t="str">
        <f ca="1">IF(NRM_CostX[[#This Row],[Category]]=1, NRM_CostX[[#This Row],[Code]] &amp; " " &amp; NRM_CostX[[#This Row],[Description]], IF(NRM_CostX[[#This Row],[Category]] = 0, "", OFFSET(NRM_CostX[[#This Row],[Cat2]],-1,0)))</f>
        <v>5.6 Space heating and air conditioning</v>
      </c>
      <c r="I528" t="str">
        <f ca="1">IF(NRM_CostX[[#This Row],[Category]]=2, NRM_CostX[[#This Row],[Code]] &amp; " " &amp; NRM_CostX[[#This Row],[Description]], IF(OR(NRM_CostX[[#This Row],[Category]] = 1, NRM_CostX[[#This Row],[Category]] = 0),  "",OFFSET(NRM_CostX[[#This Row],[Cat3]],-1,0)))</f>
        <v>5.6.8 Local air conditioning</v>
      </c>
      <c r="J528" t="str">
        <f ca="1">IF(NRM_CostX[[#This Row],[Category]]=3, NRM_CostX[[#This Row],[Code]] &amp; " " &amp; NRM_CostX[[#This Row],[Description]], IF(OR(NRM_CostX[[#This Row],[Category]] = 1, NRM_CostX[[#This Row],[Category]] = 0,NRM_CostX[[#This Row],[Category]] = 2 ),  "",OFFSET(NRM_CostX[[#This Row],[Cat4]],-1,0)))</f>
        <v>5.6.8.1 Self-contained air conditioning units: details to be stated.</v>
      </c>
    </row>
    <row r="529" spans="1:10" x14ac:dyDescent="0.35">
      <c r="A529" t="s">
        <v>989</v>
      </c>
      <c r="B529" t="s">
        <v>990</v>
      </c>
      <c r="D529">
        <v>0</v>
      </c>
      <c r="E529" t="str">
        <f t="shared" si="8"/>
        <v>A5.6.8.2</v>
      </c>
      <c r="F529">
        <f>LEN(NRM_CostX[[#This Row],[Code2]])-LEN(SUBSTITUTE(NRM_CostX[[#This Row],[Code2]],".",""))</f>
        <v>3</v>
      </c>
      <c r="G529" t="str">
        <f ca="1">IF(NRM_CostX[[#This Row],[Category]]=0, NRM_CostX[[#This Row],[Code]] &amp; " " &amp; NRM_CostX[[#This Row],[Description]], OFFSET(NRM_CostX[[#This Row],[Cat1]],-1,0))</f>
        <v>5 SERVICES</v>
      </c>
      <c r="H529" t="str">
        <f ca="1">IF(NRM_CostX[[#This Row],[Category]]=1, NRM_CostX[[#This Row],[Code]] &amp; " " &amp; NRM_CostX[[#This Row],[Description]], IF(NRM_CostX[[#This Row],[Category]] = 0, "", OFFSET(NRM_CostX[[#This Row],[Cat2]],-1,0)))</f>
        <v>5.6 Space heating and air conditioning</v>
      </c>
      <c r="I529" t="str">
        <f ca="1">IF(NRM_CostX[[#This Row],[Category]]=2, NRM_CostX[[#This Row],[Code]] &amp; " " &amp; NRM_CostX[[#This Row],[Description]], IF(OR(NRM_CostX[[#This Row],[Category]] = 1, NRM_CostX[[#This Row],[Category]] = 0),  "",OFFSET(NRM_CostX[[#This Row],[Cat3]],-1,0)))</f>
        <v>5.6.8 Local air conditioning</v>
      </c>
      <c r="J529" t="str">
        <f ca="1">IF(NRM_CostX[[#This Row],[Category]]=3, NRM_CostX[[#This Row],[Code]] &amp; " " &amp; NRM_CostX[[#This Row],[Description]], IF(OR(NRM_CostX[[#This Row],[Category]] = 1, NRM_CostX[[#This Row],[Category]] = 0,NRM_CostX[[#This Row],[Category]] = 2 ),  "",OFFSET(NRM_CostX[[#This Row],[Cat4]],-1,0)))</f>
        <v>5.6.8.2 Other local air conditioning systems: details to be stated.</v>
      </c>
    </row>
    <row r="530" spans="1:10" x14ac:dyDescent="0.35">
      <c r="A530" t="s">
        <v>991</v>
      </c>
      <c r="B530" t="s">
        <v>531</v>
      </c>
      <c r="D530">
        <v>0</v>
      </c>
      <c r="E530" t="str">
        <f t="shared" si="8"/>
        <v>A5.6.8.3</v>
      </c>
      <c r="F530">
        <f>LEN(NRM_CostX[[#This Row],[Code2]])-LEN(SUBSTITUTE(NRM_CostX[[#This Row],[Code2]],".",""))</f>
        <v>3</v>
      </c>
      <c r="G530" t="str">
        <f ca="1">IF(NRM_CostX[[#This Row],[Category]]=0, NRM_CostX[[#This Row],[Code]] &amp; " " &amp; NRM_CostX[[#This Row],[Description]], OFFSET(NRM_CostX[[#This Row],[Cat1]],-1,0))</f>
        <v>5 SERVICES</v>
      </c>
      <c r="H530" t="str">
        <f ca="1">IF(NRM_CostX[[#This Row],[Category]]=1, NRM_CostX[[#This Row],[Code]] &amp; " " &amp; NRM_CostX[[#This Row],[Description]], IF(NRM_CostX[[#This Row],[Category]] = 0, "", OFFSET(NRM_CostX[[#This Row],[Cat2]],-1,0)))</f>
        <v>5.6 Space heating and air conditioning</v>
      </c>
      <c r="I530" t="str">
        <f ca="1">IF(NRM_CostX[[#This Row],[Category]]=2, NRM_CostX[[#This Row],[Code]] &amp; " " &amp; NRM_CostX[[#This Row],[Description]], IF(OR(NRM_CostX[[#This Row],[Category]] = 1, NRM_CostX[[#This Row],[Category]] = 0),  "",OFFSET(NRM_CostX[[#This Row],[Cat3]],-1,0)))</f>
        <v>5.6.8 Local air conditioning</v>
      </c>
      <c r="J530" t="str">
        <f ca="1">IF(NRM_CostX[[#This Row],[Category]]=3, NRM_CostX[[#This Row],[Code]] &amp; " " &amp; NRM_CostX[[#This Row],[Description]], IF(OR(NRM_CostX[[#This Row],[Category]] = 1, NRM_CostX[[#This Row],[Category]] = 0,NRM_CostX[[#This Row],[Category]] = 2 ),  "",OFFSET(NRM_CostX[[#This Row],[Cat4]],-1,0)))</f>
        <v>5.6.8.3 Testing of installations.</v>
      </c>
    </row>
    <row r="531" spans="1:10" x14ac:dyDescent="0.35">
      <c r="A531" t="s">
        <v>992</v>
      </c>
      <c r="B531" t="s">
        <v>533</v>
      </c>
      <c r="D531">
        <v>0</v>
      </c>
      <c r="E531" t="str">
        <f t="shared" si="8"/>
        <v>A5.6.8.4</v>
      </c>
      <c r="F531">
        <f>LEN(NRM_CostX[[#This Row],[Code2]])-LEN(SUBSTITUTE(NRM_CostX[[#This Row],[Code2]],".",""))</f>
        <v>3</v>
      </c>
      <c r="G531" t="str">
        <f ca="1">IF(NRM_CostX[[#This Row],[Category]]=0, NRM_CostX[[#This Row],[Code]] &amp; " " &amp; NRM_CostX[[#This Row],[Description]], OFFSET(NRM_CostX[[#This Row],[Cat1]],-1,0))</f>
        <v>5 SERVICES</v>
      </c>
      <c r="H531" t="str">
        <f ca="1">IF(NRM_CostX[[#This Row],[Category]]=1, NRM_CostX[[#This Row],[Code]] &amp; " " &amp; NRM_CostX[[#This Row],[Description]], IF(NRM_CostX[[#This Row],[Category]] = 0, "", OFFSET(NRM_CostX[[#This Row],[Cat2]],-1,0)))</f>
        <v>5.6 Space heating and air conditioning</v>
      </c>
      <c r="I531" t="str">
        <f ca="1">IF(NRM_CostX[[#This Row],[Category]]=2, NRM_CostX[[#This Row],[Code]] &amp; " " &amp; NRM_CostX[[#This Row],[Description]], IF(OR(NRM_CostX[[#This Row],[Category]] = 1, NRM_CostX[[#This Row],[Category]] = 0),  "",OFFSET(NRM_CostX[[#This Row],[Cat3]],-1,0)))</f>
        <v>5.6.8 Local air conditioning</v>
      </c>
      <c r="J531" t="str">
        <f ca="1">IF(NRM_CostX[[#This Row],[Category]]=3, NRM_CostX[[#This Row],[Code]] &amp; " " &amp; NRM_CostX[[#This Row],[Description]], IF(OR(NRM_CostX[[#This Row],[Category]] = 1, NRM_CostX[[#This Row],[Category]] = 0,NRM_CostX[[#This Row],[Category]] = 2 ),  "",OFFSET(NRM_CostX[[#This Row],[Cat4]],-1,0)))</f>
        <v>5.6.8.4 Commissioning of installations.</v>
      </c>
    </row>
    <row r="532" spans="1:10" x14ac:dyDescent="0.35">
      <c r="A532" t="s">
        <v>993</v>
      </c>
      <c r="B532" t="s">
        <v>994</v>
      </c>
      <c r="D532">
        <v>0</v>
      </c>
      <c r="E532" t="str">
        <f t="shared" si="8"/>
        <v>A5.7</v>
      </c>
      <c r="F532">
        <f>LEN(NRM_CostX[[#This Row],[Code2]])-LEN(SUBSTITUTE(NRM_CostX[[#This Row],[Code2]],".",""))</f>
        <v>1</v>
      </c>
      <c r="G532" t="str">
        <f ca="1">IF(NRM_CostX[[#This Row],[Category]]=0, NRM_CostX[[#This Row],[Code]] &amp; " " &amp; NRM_CostX[[#This Row],[Description]], OFFSET(NRM_CostX[[#This Row],[Cat1]],-1,0))</f>
        <v>5 SERVICES</v>
      </c>
      <c r="H532" t="str">
        <f ca="1">IF(NRM_CostX[[#This Row],[Category]]=1, NRM_CostX[[#This Row],[Code]] &amp; " " &amp; NRM_CostX[[#This Row],[Description]], IF(NRM_CostX[[#This Row],[Category]] = 0, "", OFFSET(NRM_CostX[[#This Row],[Cat2]],-1,0)))</f>
        <v>5.7 Ventilation</v>
      </c>
      <c r="I532" t="str">
        <f ca="1">IF(NRM_CostX[[#This Row],[Category]]=2, NRM_CostX[[#This Row],[Code]] &amp; " " &amp; NRM_CostX[[#This Row],[Description]], IF(OR(NRM_CostX[[#This Row],[Category]] = 1, NRM_CostX[[#This Row],[Category]] = 0),  "",OFFSET(NRM_CostX[[#This Row],[Cat3]],-1,0)))</f>
        <v/>
      </c>
      <c r="J532" t="str">
        <f ca="1">IF(NRM_CostX[[#This Row],[Category]]=3, NRM_CostX[[#This Row],[Code]] &amp; " " &amp; NRM_CostX[[#This Row],[Description]], IF(OR(NRM_CostX[[#This Row],[Category]] = 1, NRM_CostX[[#This Row],[Category]] = 0,NRM_CostX[[#This Row],[Category]] = 2 ),  "",OFFSET(NRM_CostX[[#This Row],[Cat4]],-1,0)))</f>
        <v/>
      </c>
    </row>
    <row r="533" spans="1:10" x14ac:dyDescent="0.35">
      <c r="A533" t="s">
        <v>995</v>
      </c>
      <c r="B533" t="s">
        <v>996</v>
      </c>
      <c r="D533">
        <v>0</v>
      </c>
      <c r="E533" t="str">
        <f t="shared" si="8"/>
        <v>A5.7.1</v>
      </c>
      <c r="F533">
        <f>LEN(NRM_CostX[[#This Row],[Code2]])-LEN(SUBSTITUTE(NRM_CostX[[#This Row],[Code2]],".",""))</f>
        <v>2</v>
      </c>
      <c r="G533" t="str">
        <f ca="1">IF(NRM_CostX[[#This Row],[Category]]=0, NRM_CostX[[#This Row],[Code]] &amp; " " &amp; NRM_CostX[[#This Row],[Description]], OFFSET(NRM_CostX[[#This Row],[Cat1]],-1,0))</f>
        <v>5 SERVICES</v>
      </c>
      <c r="H533" t="str">
        <f ca="1">IF(NRM_CostX[[#This Row],[Category]]=1, NRM_CostX[[#This Row],[Code]] &amp; " " &amp; NRM_CostX[[#This Row],[Description]], IF(NRM_CostX[[#This Row],[Category]] = 0, "", OFFSET(NRM_CostX[[#This Row],[Cat2]],-1,0)))</f>
        <v>5.7 Ventilation</v>
      </c>
      <c r="I533" t="str">
        <f ca="1">IF(NRM_CostX[[#This Row],[Category]]=2, NRM_CostX[[#This Row],[Code]] &amp; " " &amp; NRM_CostX[[#This Row],[Description]], IF(OR(NRM_CostX[[#This Row],[Category]] = 1, NRM_CostX[[#This Row],[Category]] = 0),  "",OFFSET(NRM_CostX[[#This Row],[Cat3]],-1,0)))</f>
        <v>5.7.1 Central ventilation</v>
      </c>
      <c r="J533" t="str">
        <f ca="1">IF(NRM_CostX[[#This Row],[Category]]=3, NRM_CostX[[#This Row],[Code]] &amp; " " &amp; NRM_CostX[[#This Row],[Description]], IF(OR(NRM_CostX[[#This Row],[Category]] = 1, NRM_CostX[[#This Row],[Category]] = 0,NRM_CostX[[#This Row],[Category]] = 2 ),  "",OFFSET(NRM_CostX[[#This Row],[Cat4]],-1,0)))</f>
        <v/>
      </c>
    </row>
    <row r="534" spans="1:10" x14ac:dyDescent="0.35">
      <c r="A534" t="s">
        <v>997</v>
      </c>
      <c r="B534" t="s">
        <v>998</v>
      </c>
      <c r="D534">
        <v>0</v>
      </c>
      <c r="E534" t="str">
        <f t="shared" si="8"/>
        <v>A5.7.1.1</v>
      </c>
      <c r="F534">
        <f>LEN(NRM_CostX[[#This Row],[Code2]])-LEN(SUBSTITUTE(NRM_CostX[[#This Row],[Code2]],".",""))</f>
        <v>3</v>
      </c>
      <c r="G534" t="str">
        <f ca="1">IF(NRM_CostX[[#This Row],[Category]]=0, NRM_CostX[[#This Row],[Code]] &amp; " " &amp; NRM_CostX[[#This Row],[Description]], OFFSET(NRM_CostX[[#This Row],[Cat1]],-1,0))</f>
        <v>5 SERVICES</v>
      </c>
      <c r="H534" t="str">
        <f ca="1">IF(NRM_CostX[[#This Row],[Category]]=1, NRM_CostX[[#This Row],[Code]] &amp; " " &amp; NRM_CostX[[#This Row],[Description]], IF(NRM_CostX[[#This Row],[Category]] = 0, "", OFFSET(NRM_CostX[[#This Row],[Cat2]],-1,0)))</f>
        <v>5.7 Ventilation</v>
      </c>
      <c r="I534" t="str">
        <f ca="1">IF(NRM_CostX[[#This Row],[Category]]=2, NRM_CostX[[#This Row],[Code]] &amp; " " &amp; NRM_CostX[[#This Row],[Description]], IF(OR(NRM_CostX[[#This Row],[Category]] = 1, NRM_CostX[[#This Row],[Category]] = 0),  "",OFFSET(NRM_CostX[[#This Row],[Cat3]],-1,0)))</f>
        <v>5.7.1 Central ventilation</v>
      </c>
      <c r="J534" t="str">
        <f ca="1">IF(NRM_CostX[[#This Row],[Category]]=3, NRM_CostX[[#This Row],[Code]] &amp; " " &amp; NRM_CostX[[#This Row],[Description]], IF(OR(NRM_CostX[[#This Row],[Category]] = 1, NRM_CostX[[#This Row],[Category]] = 0,NRM_CostX[[#This Row],[Category]] = 2 ),  "",OFFSET(NRM_CostX[[#This Row],[Cat4]],-1,0)))</f>
        <v>5.7.1.1 Central ventilation systems: details to be stated.</v>
      </c>
    </row>
    <row r="535" spans="1:10" x14ac:dyDescent="0.35">
      <c r="A535" t="s">
        <v>999</v>
      </c>
      <c r="B535" t="s">
        <v>531</v>
      </c>
      <c r="D535">
        <v>0</v>
      </c>
      <c r="E535" t="str">
        <f t="shared" si="8"/>
        <v>A5.7.1.2</v>
      </c>
      <c r="F535">
        <f>LEN(NRM_CostX[[#This Row],[Code2]])-LEN(SUBSTITUTE(NRM_CostX[[#This Row],[Code2]],".",""))</f>
        <v>3</v>
      </c>
      <c r="G535" t="str">
        <f ca="1">IF(NRM_CostX[[#This Row],[Category]]=0, NRM_CostX[[#This Row],[Code]] &amp; " " &amp; NRM_CostX[[#This Row],[Description]], OFFSET(NRM_CostX[[#This Row],[Cat1]],-1,0))</f>
        <v>5 SERVICES</v>
      </c>
      <c r="H535" t="str">
        <f ca="1">IF(NRM_CostX[[#This Row],[Category]]=1, NRM_CostX[[#This Row],[Code]] &amp; " " &amp; NRM_CostX[[#This Row],[Description]], IF(NRM_CostX[[#This Row],[Category]] = 0, "", OFFSET(NRM_CostX[[#This Row],[Cat2]],-1,0)))</f>
        <v>5.7 Ventilation</v>
      </c>
      <c r="I535" t="str">
        <f ca="1">IF(NRM_CostX[[#This Row],[Category]]=2, NRM_CostX[[#This Row],[Code]] &amp; " " &amp; NRM_CostX[[#This Row],[Description]], IF(OR(NRM_CostX[[#This Row],[Category]] = 1, NRM_CostX[[#This Row],[Category]] = 0),  "",OFFSET(NRM_CostX[[#This Row],[Cat3]],-1,0)))</f>
        <v>5.7.1 Central ventilation</v>
      </c>
      <c r="J535" t="str">
        <f ca="1">IF(NRM_CostX[[#This Row],[Category]]=3, NRM_CostX[[#This Row],[Code]] &amp; " " &amp; NRM_CostX[[#This Row],[Description]], IF(OR(NRM_CostX[[#This Row],[Category]] = 1, NRM_CostX[[#This Row],[Category]] = 0,NRM_CostX[[#This Row],[Category]] = 2 ),  "",OFFSET(NRM_CostX[[#This Row],[Cat4]],-1,0)))</f>
        <v>5.7.1.2 Testing of installations.</v>
      </c>
    </row>
    <row r="536" spans="1:10" x14ac:dyDescent="0.35">
      <c r="A536" t="s">
        <v>1000</v>
      </c>
      <c r="B536" t="s">
        <v>533</v>
      </c>
      <c r="D536">
        <v>0</v>
      </c>
      <c r="E536" t="str">
        <f t="shared" si="8"/>
        <v>A5.7.1.3</v>
      </c>
      <c r="F536">
        <f>LEN(NRM_CostX[[#This Row],[Code2]])-LEN(SUBSTITUTE(NRM_CostX[[#This Row],[Code2]],".",""))</f>
        <v>3</v>
      </c>
      <c r="G536" t="str">
        <f ca="1">IF(NRM_CostX[[#This Row],[Category]]=0, NRM_CostX[[#This Row],[Code]] &amp; " " &amp; NRM_CostX[[#This Row],[Description]], OFFSET(NRM_CostX[[#This Row],[Cat1]],-1,0))</f>
        <v>5 SERVICES</v>
      </c>
      <c r="H536" t="str">
        <f ca="1">IF(NRM_CostX[[#This Row],[Category]]=1, NRM_CostX[[#This Row],[Code]] &amp; " " &amp; NRM_CostX[[#This Row],[Description]], IF(NRM_CostX[[#This Row],[Category]] = 0, "", OFFSET(NRM_CostX[[#This Row],[Cat2]],-1,0)))</f>
        <v>5.7 Ventilation</v>
      </c>
      <c r="I536" t="str">
        <f ca="1">IF(NRM_CostX[[#This Row],[Category]]=2, NRM_CostX[[#This Row],[Code]] &amp; " " &amp; NRM_CostX[[#This Row],[Description]], IF(OR(NRM_CostX[[#This Row],[Category]] = 1, NRM_CostX[[#This Row],[Category]] = 0),  "",OFFSET(NRM_CostX[[#This Row],[Cat3]],-1,0)))</f>
        <v>5.7.1 Central ventilation</v>
      </c>
      <c r="J536" t="str">
        <f ca="1">IF(NRM_CostX[[#This Row],[Category]]=3, NRM_CostX[[#This Row],[Code]] &amp; " " &amp; NRM_CostX[[#This Row],[Description]], IF(OR(NRM_CostX[[#This Row],[Category]] = 1, NRM_CostX[[#This Row],[Category]] = 0,NRM_CostX[[#This Row],[Category]] = 2 ),  "",OFFSET(NRM_CostX[[#This Row],[Cat4]],-1,0)))</f>
        <v>5.7.1.3 Commissioning of installations.</v>
      </c>
    </row>
    <row r="537" spans="1:10" x14ac:dyDescent="0.35">
      <c r="A537" t="s">
        <v>1001</v>
      </c>
      <c r="B537" t="s">
        <v>1002</v>
      </c>
      <c r="D537">
        <v>0</v>
      </c>
      <c r="E537" t="str">
        <f t="shared" si="8"/>
        <v>A5.7.2</v>
      </c>
      <c r="F537">
        <f>LEN(NRM_CostX[[#This Row],[Code2]])-LEN(SUBSTITUTE(NRM_CostX[[#This Row],[Code2]],".",""))</f>
        <v>2</v>
      </c>
      <c r="G537" t="str">
        <f ca="1">IF(NRM_CostX[[#This Row],[Category]]=0, NRM_CostX[[#This Row],[Code]] &amp; " " &amp; NRM_CostX[[#This Row],[Description]], OFFSET(NRM_CostX[[#This Row],[Cat1]],-1,0))</f>
        <v>5 SERVICES</v>
      </c>
      <c r="H537" t="str">
        <f ca="1">IF(NRM_CostX[[#This Row],[Category]]=1, NRM_CostX[[#This Row],[Code]] &amp; " " &amp; NRM_CostX[[#This Row],[Description]], IF(NRM_CostX[[#This Row],[Category]] = 0, "", OFFSET(NRM_CostX[[#This Row],[Cat2]],-1,0)))</f>
        <v>5.7 Ventilation</v>
      </c>
      <c r="I537" t="str">
        <f ca="1">IF(NRM_CostX[[#This Row],[Category]]=2, NRM_CostX[[#This Row],[Code]] &amp; " " &amp; NRM_CostX[[#This Row],[Description]], IF(OR(NRM_CostX[[#This Row],[Category]] = 1, NRM_CostX[[#This Row],[Category]] = 0),  "",OFFSET(NRM_CostX[[#This Row],[Cat3]],-1,0)))</f>
        <v>5.7.2 Local and special ventilation</v>
      </c>
      <c r="J537" t="str">
        <f ca="1">IF(NRM_CostX[[#This Row],[Category]]=3, NRM_CostX[[#This Row],[Code]] &amp; " " &amp; NRM_CostX[[#This Row],[Description]], IF(OR(NRM_CostX[[#This Row],[Category]] = 1, NRM_CostX[[#This Row],[Category]] = 0,NRM_CostX[[#This Row],[Category]] = 2 ),  "",OFFSET(NRM_CostX[[#This Row],[Cat4]],-1,0)))</f>
        <v/>
      </c>
    </row>
    <row r="538" spans="1:10" x14ac:dyDescent="0.35">
      <c r="A538" t="s">
        <v>1003</v>
      </c>
      <c r="B538" t="s">
        <v>1004</v>
      </c>
      <c r="D538">
        <v>0</v>
      </c>
      <c r="E538" t="str">
        <f t="shared" si="8"/>
        <v>A5.7.2.1</v>
      </c>
      <c r="F538">
        <f>LEN(NRM_CostX[[#This Row],[Code2]])-LEN(SUBSTITUTE(NRM_CostX[[#This Row],[Code2]],".",""))</f>
        <v>3</v>
      </c>
      <c r="G538" t="str">
        <f ca="1">IF(NRM_CostX[[#This Row],[Category]]=0, NRM_CostX[[#This Row],[Code]] &amp; " " &amp; NRM_CostX[[#This Row],[Description]], OFFSET(NRM_CostX[[#This Row],[Cat1]],-1,0))</f>
        <v>5 SERVICES</v>
      </c>
      <c r="H538" t="str">
        <f ca="1">IF(NRM_CostX[[#This Row],[Category]]=1, NRM_CostX[[#This Row],[Code]] &amp; " " &amp; NRM_CostX[[#This Row],[Description]], IF(NRM_CostX[[#This Row],[Category]] = 0, "", OFFSET(NRM_CostX[[#This Row],[Cat2]],-1,0)))</f>
        <v>5.7 Ventilation</v>
      </c>
      <c r="I538" t="str">
        <f ca="1">IF(NRM_CostX[[#This Row],[Category]]=2, NRM_CostX[[#This Row],[Code]] &amp; " " &amp; NRM_CostX[[#This Row],[Description]], IF(OR(NRM_CostX[[#This Row],[Category]] = 1, NRM_CostX[[#This Row],[Category]] = 0),  "",OFFSET(NRM_CostX[[#This Row],[Cat3]],-1,0)))</f>
        <v>5.7.2 Local and special ventilation</v>
      </c>
      <c r="J538" t="str">
        <f ca="1">IF(NRM_CostX[[#This Row],[Category]]=3, NRM_CostX[[#This Row],[Code]] &amp; " " &amp; NRM_CostX[[#This Row],[Description]], IF(OR(NRM_CostX[[#This Row],[Category]] = 1, NRM_CostX[[#This Row],[Category]] = 0,NRM_CostX[[#This Row],[Category]] = 2 ),  "",OFFSET(NRM_CostX[[#This Row],[Cat4]],-1,0)))</f>
        <v>5.7.2.1 Toilet/bathroom ventilation units: details to be stated.</v>
      </c>
    </row>
    <row r="539" spans="1:10" x14ac:dyDescent="0.35">
      <c r="A539" t="s">
        <v>1005</v>
      </c>
      <c r="B539" t="s">
        <v>1006</v>
      </c>
      <c r="D539">
        <v>0</v>
      </c>
      <c r="E539" t="str">
        <f t="shared" si="8"/>
        <v>A5.7.2.2</v>
      </c>
      <c r="F539">
        <f>LEN(NRM_CostX[[#This Row],[Code2]])-LEN(SUBSTITUTE(NRM_CostX[[#This Row],[Code2]],".",""))</f>
        <v>3</v>
      </c>
      <c r="G539" t="str">
        <f ca="1">IF(NRM_CostX[[#This Row],[Category]]=0, NRM_CostX[[#This Row],[Code]] &amp; " " &amp; NRM_CostX[[#This Row],[Description]], OFFSET(NRM_CostX[[#This Row],[Cat1]],-1,0))</f>
        <v>5 SERVICES</v>
      </c>
      <c r="H539" t="str">
        <f ca="1">IF(NRM_CostX[[#This Row],[Category]]=1, NRM_CostX[[#This Row],[Code]] &amp; " " &amp; NRM_CostX[[#This Row],[Description]], IF(NRM_CostX[[#This Row],[Category]] = 0, "", OFFSET(NRM_CostX[[#This Row],[Cat2]],-1,0)))</f>
        <v>5.7 Ventilation</v>
      </c>
      <c r="I539" t="str">
        <f ca="1">IF(NRM_CostX[[#This Row],[Category]]=2, NRM_CostX[[#This Row],[Code]] &amp; " " &amp; NRM_CostX[[#This Row],[Description]], IF(OR(NRM_CostX[[#This Row],[Category]] = 1, NRM_CostX[[#This Row],[Category]] = 0),  "",OFFSET(NRM_CostX[[#This Row],[Cat3]],-1,0)))</f>
        <v>5.7.2 Local and special ventilation</v>
      </c>
      <c r="J539" t="str">
        <f ca="1">IF(NRM_CostX[[#This Row],[Category]]=3, NRM_CostX[[#This Row],[Code]] &amp; " " &amp; NRM_CostX[[#This Row],[Description]], IF(OR(NRM_CostX[[#This Row],[Category]] = 1, NRM_CostX[[#This Row],[Category]] = 0,NRM_CostX[[#This Row],[Category]] = 2 ),  "",OFFSET(NRM_CostX[[#This Row],[Cat4]],-1,0)))</f>
        <v>5.7.2.2 Kitchen ventilation units: details to be stated.</v>
      </c>
    </row>
    <row r="540" spans="1:10" x14ac:dyDescent="0.35">
      <c r="A540" t="s">
        <v>1007</v>
      </c>
      <c r="B540" t="s">
        <v>1008</v>
      </c>
      <c r="D540">
        <v>0</v>
      </c>
      <c r="E540" t="str">
        <f t="shared" si="8"/>
        <v>A5.7.2.3</v>
      </c>
      <c r="F540">
        <f>LEN(NRM_CostX[[#This Row],[Code2]])-LEN(SUBSTITUTE(NRM_CostX[[#This Row],[Code2]],".",""))</f>
        <v>3</v>
      </c>
      <c r="G540" t="str">
        <f ca="1">IF(NRM_CostX[[#This Row],[Category]]=0, NRM_CostX[[#This Row],[Code]] &amp; " " &amp; NRM_CostX[[#This Row],[Description]], OFFSET(NRM_CostX[[#This Row],[Cat1]],-1,0))</f>
        <v>5 SERVICES</v>
      </c>
      <c r="H540" t="str">
        <f ca="1">IF(NRM_CostX[[#This Row],[Category]]=1, NRM_CostX[[#This Row],[Code]] &amp; " " &amp; NRM_CostX[[#This Row],[Description]], IF(NRM_CostX[[#This Row],[Category]] = 0, "", OFFSET(NRM_CostX[[#This Row],[Cat2]],-1,0)))</f>
        <v>5.7 Ventilation</v>
      </c>
      <c r="I540" t="str">
        <f ca="1">IF(NRM_CostX[[#This Row],[Category]]=2, NRM_CostX[[#This Row],[Code]] &amp; " " &amp; NRM_CostX[[#This Row],[Description]], IF(OR(NRM_CostX[[#This Row],[Category]] = 1, NRM_CostX[[#This Row],[Category]] = 0),  "",OFFSET(NRM_CostX[[#This Row],[Cat3]],-1,0)))</f>
        <v>5.7.2 Local and special ventilation</v>
      </c>
      <c r="J540" t="str">
        <f ca="1">IF(NRM_CostX[[#This Row],[Category]]=3, NRM_CostX[[#This Row],[Code]] &amp; " " &amp; NRM_CostX[[#This Row],[Description]], IF(OR(NRM_CostX[[#This Row],[Category]] = 1, NRM_CostX[[#This Row],[Category]] = 0,NRM_CostX[[#This Row],[Category]] = 2 ),  "",OFFSET(NRM_CostX[[#This Row],[Cat4]],-1,0)))</f>
        <v>5.7.2.3 Safety cabinet and fume cupboard extracts: details to be stated.</v>
      </c>
    </row>
    <row r="541" spans="1:10" x14ac:dyDescent="0.35">
      <c r="A541" t="s">
        <v>1009</v>
      </c>
      <c r="B541" t="s">
        <v>1010</v>
      </c>
      <c r="D541">
        <v>0</v>
      </c>
      <c r="E541" t="str">
        <f t="shared" si="8"/>
        <v>A5.7.2.4</v>
      </c>
      <c r="F541">
        <f>LEN(NRM_CostX[[#This Row],[Code2]])-LEN(SUBSTITUTE(NRM_CostX[[#This Row],[Code2]],".",""))</f>
        <v>3</v>
      </c>
      <c r="G541" t="str">
        <f ca="1">IF(NRM_CostX[[#This Row],[Category]]=0, NRM_CostX[[#This Row],[Code]] &amp; " " &amp; NRM_CostX[[#This Row],[Description]], OFFSET(NRM_CostX[[#This Row],[Cat1]],-1,0))</f>
        <v>5 SERVICES</v>
      </c>
      <c r="H541" t="str">
        <f ca="1">IF(NRM_CostX[[#This Row],[Category]]=1, NRM_CostX[[#This Row],[Code]] &amp; " " &amp; NRM_CostX[[#This Row],[Description]], IF(NRM_CostX[[#This Row],[Category]] = 0, "", OFFSET(NRM_CostX[[#This Row],[Cat2]],-1,0)))</f>
        <v>5.7 Ventilation</v>
      </c>
      <c r="I541" t="str">
        <f ca="1">IF(NRM_CostX[[#This Row],[Category]]=2, NRM_CostX[[#This Row],[Code]] &amp; " " &amp; NRM_CostX[[#This Row],[Description]], IF(OR(NRM_CostX[[#This Row],[Category]] = 1, NRM_CostX[[#This Row],[Category]] = 0),  "",OFFSET(NRM_CostX[[#This Row],[Cat3]],-1,0)))</f>
        <v>5.7.2 Local and special ventilation</v>
      </c>
      <c r="J541" t="str">
        <f ca="1">IF(NRM_CostX[[#This Row],[Category]]=3, NRM_CostX[[#This Row],[Code]] &amp; " " &amp; NRM_CostX[[#This Row],[Description]], IF(OR(NRM_CostX[[#This Row],[Category]] = 1, NRM_CostX[[#This Row],[Category]] = 0,NRM_CostX[[#This Row],[Category]] = 2 ),  "",OFFSET(NRM_CostX[[#This Row],[Cat4]],-1,0)))</f>
        <v>5.7.2.4 Fume extracts: details to be stated.</v>
      </c>
    </row>
    <row r="542" spans="1:10" x14ac:dyDescent="0.35">
      <c r="A542" t="s">
        <v>1011</v>
      </c>
      <c r="B542" t="s">
        <v>1012</v>
      </c>
      <c r="D542">
        <v>0</v>
      </c>
      <c r="E542" t="str">
        <f t="shared" si="8"/>
        <v>A5.7.2.5</v>
      </c>
      <c r="F542">
        <f>LEN(NRM_CostX[[#This Row],[Code2]])-LEN(SUBSTITUTE(NRM_CostX[[#This Row],[Code2]],".",""))</f>
        <v>3</v>
      </c>
      <c r="G542" t="str">
        <f ca="1">IF(NRM_CostX[[#This Row],[Category]]=0, NRM_CostX[[#This Row],[Code]] &amp; " " &amp; NRM_CostX[[#This Row],[Description]], OFFSET(NRM_CostX[[#This Row],[Cat1]],-1,0))</f>
        <v>5 SERVICES</v>
      </c>
      <c r="H542" t="str">
        <f ca="1">IF(NRM_CostX[[#This Row],[Category]]=1, NRM_CostX[[#This Row],[Code]] &amp; " " &amp; NRM_CostX[[#This Row],[Description]], IF(NRM_CostX[[#This Row],[Category]] = 0, "", OFFSET(NRM_CostX[[#This Row],[Cat2]],-1,0)))</f>
        <v>5.7 Ventilation</v>
      </c>
      <c r="I542" t="str">
        <f ca="1">IF(NRM_CostX[[#This Row],[Category]]=2, NRM_CostX[[#This Row],[Code]] &amp; " " &amp; NRM_CostX[[#This Row],[Description]], IF(OR(NRM_CostX[[#This Row],[Category]] = 1, NRM_CostX[[#This Row],[Category]] = 0),  "",OFFSET(NRM_CostX[[#This Row],[Cat3]],-1,0)))</f>
        <v>5.7.2 Local and special ventilation</v>
      </c>
      <c r="J542" t="str">
        <f ca="1">IF(NRM_CostX[[#This Row],[Category]]=3, NRM_CostX[[#This Row],[Code]] &amp; " " &amp; NRM_CostX[[#This Row],[Description]], IF(OR(NRM_CostX[[#This Row],[Category]] = 1, NRM_CostX[[#This Row],[Category]] = 0,NRM_CostX[[#This Row],[Category]] = 2 ),  "",OFFSET(NRM_CostX[[#This Row],[Cat4]],-1,0)))</f>
        <v>5.7.2.5 Dust collection units: details to be stated.</v>
      </c>
    </row>
    <row r="543" spans="1:10" x14ac:dyDescent="0.35">
      <c r="A543" t="s">
        <v>1013</v>
      </c>
      <c r="B543" t="s">
        <v>1014</v>
      </c>
      <c r="D543">
        <v>0</v>
      </c>
      <c r="E543" t="str">
        <f t="shared" si="8"/>
        <v>A5.7.2.6</v>
      </c>
      <c r="F543">
        <f>LEN(NRM_CostX[[#This Row],[Code2]])-LEN(SUBSTITUTE(NRM_CostX[[#This Row],[Code2]],".",""))</f>
        <v>3</v>
      </c>
      <c r="G543" t="str">
        <f ca="1">IF(NRM_CostX[[#This Row],[Category]]=0, NRM_CostX[[#This Row],[Code]] &amp; " " &amp; NRM_CostX[[#This Row],[Description]], OFFSET(NRM_CostX[[#This Row],[Cat1]],-1,0))</f>
        <v>5 SERVICES</v>
      </c>
      <c r="H543" t="str">
        <f ca="1">IF(NRM_CostX[[#This Row],[Category]]=1, NRM_CostX[[#This Row],[Code]] &amp; " " &amp; NRM_CostX[[#This Row],[Description]], IF(NRM_CostX[[#This Row],[Category]] = 0, "", OFFSET(NRM_CostX[[#This Row],[Cat2]],-1,0)))</f>
        <v>5.7 Ventilation</v>
      </c>
      <c r="I543" t="str">
        <f ca="1">IF(NRM_CostX[[#This Row],[Category]]=2, NRM_CostX[[#This Row],[Code]] &amp; " " &amp; NRM_CostX[[#This Row],[Description]], IF(OR(NRM_CostX[[#This Row],[Category]] = 1, NRM_CostX[[#This Row],[Category]] = 0),  "",OFFSET(NRM_CostX[[#This Row],[Cat3]],-1,0)))</f>
        <v>5.7.2 Local and special ventilation</v>
      </c>
      <c r="J543" t="str">
        <f ca="1">IF(NRM_CostX[[#This Row],[Category]]=3, NRM_CostX[[#This Row],[Code]] &amp; " " &amp; NRM_CostX[[#This Row],[Description]], IF(OR(NRM_CostX[[#This Row],[Category]] = 1, NRM_CostX[[#This Row],[Category]] = 0,NRM_CostX[[#This Row],[Category]] = 2 ),  "",OFFSET(NRM_CostX[[#This Row],[Cat4]],-1,0)))</f>
        <v>5.7.2.6 Anaesthetic gas extracts: details to be stated.</v>
      </c>
    </row>
    <row r="544" spans="1:10" x14ac:dyDescent="0.35">
      <c r="A544" t="s">
        <v>1015</v>
      </c>
      <c r="B544" t="s">
        <v>1016</v>
      </c>
      <c r="D544">
        <v>0</v>
      </c>
      <c r="E544" t="str">
        <f t="shared" si="8"/>
        <v>A5.7.2.7</v>
      </c>
      <c r="F544">
        <f>LEN(NRM_CostX[[#This Row],[Code2]])-LEN(SUBSTITUTE(NRM_CostX[[#This Row],[Code2]],".",""))</f>
        <v>3</v>
      </c>
      <c r="G544" t="str">
        <f ca="1">IF(NRM_CostX[[#This Row],[Category]]=0, NRM_CostX[[#This Row],[Code]] &amp; " " &amp; NRM_CostX[[#This Row],[Description]], OFFSET(NRM_CostX[[#This Row],[Cat1]],-1,0))</f>
        <v>5 SERVICES</v>
      </c>
      <c r="H544" t="str">
        <f ca="1">IF(NRM_CostX[[#This Row],[Category]]=1, NRM_CostX[[#This Row],[Code]] &amp; " " &amp; NRM_CostX[[#This Row],[Description]], IF(NRM_CostX[[#This Row],[Category]] = 0, "", OFFSET(NRM_CostX[[#This Row],[Cat2]],-1,0)))</f>
        <v>5.7 Ventilation</v>
      </c>
      <c r="I544" t="str">
        <f ca="1">IF(NRM_CostX[[#This Row],[Category]]=2, NRM_CostX[[#This Row],[Code]] &amp; " " &amp; NRM_CostX[[#This Row],[Description]], IF(OR(NRM_CostX[[#This Row],[Category]] = 1, NRM_CostX[[#This Row],[Category]] = 0),  "",OFFSET(NRM_CostX[[#This Row],[Cat3]],-1,0)))</f>
        <v>5.7.2 Local and special ventilation</v>
      </c>
      <c r="J544" t="str">
        <f ca="1">IF(NRM_CostX[[#This Row],[Category]]=3, NRM_CostX[[#This Row],[Code]] &amp; " " &amp; NRM_CostX[[#This Row],[Description]], IF(OR(NRM_CostX[[#This Row],[Category]] = 1, NRM_CostX[[#This Row],[Category]] = 0,NRM_CostX[[#This Row],[Category]] = 2 ),  "",OFFSET(NRM_CostX[[#This Row],[Cat4]],-1,0)))</f>
        <v>5.7.2.7 Cyclone systems: details to be stated.</v>
      </c>
    </row>
    <row r="545" spans="1:10" x14ac:dyDescent="0.35">
      <c r="A545" t="s">
        <v>1017</v>
      </c>
      <c r="B545" t="s">
        <v>1018</v>
      </c>
      <c r="D545">
        <v>0</v>
      </c>
      <c r="E545" t="str">
        <f t="shared" si="8"/>
        <v>A5.7.2.8</v>
      </c>
      <c r="F545">
        <f>LEN(NRM_CostX[[#This Row],[Code2]])-LEN(SUBSTITUTE(NRM_CostX[[#This Row],[Code2]],".",""))</f>
        <v>3</v>
      </c>
      <c r="G545" t="str">
        <f ca="1">IF(NRM_CostX[[#This Row],[Category]]=0, NRM_CostX[[#This Row],[Code]] &amp; " " &amp; NRM_CostX[[#This Row],[Description]], OFFSET(NRM_CostX[[#This Row],[Cat1]],-1,0))</f>
        <v>5 SERVICES</v>
      </c>
      <c r="H545" t="str">
        <f ca="1">IF(NRM_CostX[[#This Row],[Category]]=1, NRM_CostX[[#This Row],[Code]] &amp; " " &amp; NRM_CostX[[#This Row],[Description]], IF(NRM_CostX[[#This Row],[Category]] = 0, "", OFFSET(NRM_CostX[[#This Row],[Cat2]],-1,0)))</f>
        <v>5.7 Ventilation</v>
      </c>
      <c r="I545" t="str">
        <f ca="1">IF(NRM_CostX[[#This Row],[Category]]=2, NRM_CostX[[#This Row],[Code]] &amp; " " &amp; NRM_CostX[[#This Row],[Description]], IF(OR(NRM_CostX[[#This Row],[Category]] = 1, NRM_CostX[[#This Row],[Category]] = 0),  "",OFFSET(NRM_CostX[[#This Row],[Cat3]],-1,0)))</f>
        <v>5.7.2 Local and special ventilation</v>
      </c>
      <c r="J545" t="str">
        <f ca="1">IF(NRM_CostX[[#This Row],[Category]]=3, NRM_CostX[[#This Row],[Code]] &amp; " " &amp; NRM_CostX[[#This Row],[Description]], IF(OR(NRM_CostX[[#This Row],[Category]] = 1, NRM_CostX[[#This Row],[Category]] = 0,NRM_CostX[[#This Row],[Category]] = 2 ),  "",OFFSET(NRM_CostX[[#This Row],[Cat4]],-1,0)))</f>
        <v>5.7.2.8 Unit extract fans: details to be stated.</v>
      </c>
    </row>
    <row r="546" spans="1:10" x14ac:dyDescent="0.35">
      <c r="A546" t="s">
        <v>1019</v>
      </c>
      <c r="B546" t="s">
        <v>1020</v>
      </c>
      <c r="D546">
        <v>0</v>
      </c>
      <c r="E546" t="str">
        <f t="shared" si="8"/>
        <v>A5.7.2.9</v>
      </c>
      <c r="F546">
        <f>LEN(NRM_CostX[[#This Row],[Code2]])-LEN(SUBSTITUTE(NRM_CostX[[#This Row],[Code2]],".",""))</f>
        <v>3</v>
      </c>
      <c r="G546" t="str">
        <f ca="1">IF(NRM_CostX[[#This Row],[Category]]=0, NRM_CostX[[#This Row],[Code]] &amp; " " &amp; NRM_CostX[[#This Row],[Description]], OFFSET(NRM_CostX[[#This Row],[Cat1]],-1,0))</f>
        <v>5 SERVICES</v>
      </c>
      <c r="H546" t="str">
        <f ca="1">IF(NRM_CostX[[#This Row],[Category]]=1, NRM_CostX[[#This Row],[Code]] &amp; " " &amp; NRM_CostX[[#This Row],[Description]], IF(NRM_CostX[[#This Row],[Category]] = 0, "", OFFSET(NRM_CostX[[#This Row],[Cat2]],-1,0)))</f>
        <v>5.7 Ventilation</v>
      </c>
      <c r="I546" t="str">
        <f ca="1">IF(NRM_CostX[[#This Row],[Category]]=2, NRM_CostX[[#This Row],[Code]] &amp; " " &amp; NRM_CostX[[#This Row],[Description]], IF(OR(NRM_CostX[[#This Row],[Category]] = 1, NRM_CostX[[#This Row],[Category]] = 0),  "",OFFSET(NRM_CostX[[#This Row],[Cat3]],-1,0)))</f>
        <v>5.7.2 Local and special ventilation</v>
      </c>
      <c r="J546" t="str">
        <f ca="1">IF(NRM_CostX[[#This Row],[Category]]=3, NRM_CostX[[#This Row],[Code]] &amp; " " &amp; NRM_CostX[[#This Row],[Description]], IF(OR(NRM_CostX[[#This Row],[Category]] = 1, NRM_CostX[[#This Row],[Category]] = 0,NRM_CostX[[#This Row],[Category]] = 2 ),  "",OFFSET(NRM_CostX[[#This Row],[Cat4]],-1,0)))</f>
        <v>5.7.2.9 Rotating ventilators: details to be stated.</v>
      </c>
    </row>
    <row r="547" spans="1:10" x14ac:dyDescent="0.35">
      <c r="A547" t="s">
        <v>1021</v>
      </c>
      <c r="B547" t="s">
        <v>1022</v>
      </c>
      <c r="D547">
        <v>0</v>
      </c>
      <c r="E547" t="str">
        <f t="shared" si="8"/>
        <v>A5.7.2.10</v>
      </c>
      <c r="F547">
        <f>LEN(NRM_CostX[[#This Row],[Code2]])-LEN(SUBSTITUTE(NRM_CostX[[#This Row],[Code2]],".",""))</f>
        <v>3</v>
      </c>
      <c r="G547" t="str">
        <f ca="1">IF(NRM_CostX[[#This Row],[Category]]=0, NRM_CostX[[#This Row],[Code]] &amp; " " &amp; NRM_CostX[[#This Row],[Description]], OFFSET(NRM_CostX[[#This Row],[Cat1]],-1,0))</f>
        <v>5 SERVICES</v>
      </c>
      <c r="H547" t="str">
        <f ca="1">IF(NRM_CostX[[#This Row],[Category]]=1, NRM_CostX[[#This Row],[Code]] &amp; " " &amp; NRM_CostX[[#This Row],[Description]], IF(NRM_CostX[[#This Row],[Category]] = 0, "", OFFSET(NRM_CostX[[#This Row],[Cat2]],-1,0)))</f>
        <v>5.7 Ventilation</v>
      </c>
      <c r="I547" t="str">
        <f ca="1">IF(NRM_CostX[[#This Row],[Category]]=2, NRM_CostX[[#This Row],[Code]] &amp; " " &amp; NRM_CostX[[#This Row],[Description]], IF(OR(NRM_CostX[[#This Row],[Category]] = 1, NRM_CostX[[#This Row],[Category]] = 0),  "",OFFSET(NRM_CostX[[#This Row],[Cat3]],-1,0)))</f>
        <v>5.7.2 Local and special ventilation</v>
      </c>
      <c r="J547" t="str">
        <f ca="1">IF(NRM_CostX[[#This Row],[Category]]=3, NRM_CostX[[#This Row],[Code]] &amp; " " &amp; NRM_CostX[[#This Row],[Description]], IF(OR(NRM_CostX[[#This Row],[Category]] = 1, NRM_CostX[[#This Row],[Category]] = 0,NRM_CostX[[#This Row],[Category]] = 2 ),  "",OFFSET(NRM_CostX[[#This Row],[Cat4]],-1,0)))</f>
        <v>5.7.2.10 Roof mounted ventilation units: details to be stated.</v>
      </c>
    </row>
    <row r="548" spans="1:10" x14ac:dyDescent="0.35">
      <c r="A548" t="s">
        <v>1023</v>
      </c>
      <c r="B548" t="s">
        <v>1024</v>
      </c>
      <c r="D548">
        <v>0</v>
      </c>
      <c r="E548" t="str">
        <f t="shared" si="8"/>
        <v>A5.7.2.11</v>
      </c>
      <c r="F548">
        <f>LEN(NRM_CostX[[#This Row],[Code2]])-LEN(SUBSTITUTE(NRM_CostX[[#This Row],[Code2]],".",""))</f>
        <v>3</v>
      </c>
      <c r="G548" t="str">
        <f ca="1">IF(NRM_CostX[[#This Row],[Category]]=0, NRM_CostX[[#This Row],[Code]] &amp; " " &amp; NRM_CostX[[#This Row],[Description]], OFFSET(NRM_CostX[[#This Row],[Cat1]],-1,0))</f>
        <v>5 SERVICES</v>
      </c>
      <c r="H548" t="str">
        <f ca="1">IF(NRM_CostX[[#This Row],[Category]]=1, NRM_CostX[[#This Row],[Code]] &amp; " " &amp; NRM_CostX[[#This Row],[Description]], IF(NRM_CostX[[#This Row],[Category]] = 0, "", OFFSET(NRM_CostX[[#This Row],[Cat2]],-1,0)))</f>
        <v>5.7 Ventilation</v>
      </c>
      <c r="I548" t="str">
        <f ca="1">IF(NRM_CostX[[#This Row],[Category]]=2, NRM_CostX[[#This Row],[Code]] &amp; " " &amp; NRM_CostX[[#This Row],[Description]], IF(OR(NRM_CostX[[#This Row],[Category]] = 1, NRM_CostX[[#This Row],[Category]] = 0),  "",OFFSET(NRM_CostX[[#This Row],[Cat3]],-1,0)))</f>
        <v>5.7.2 Local and special ventilation</v>
      </c>
      <c r="J548" t="str">
        <f ca="1">IF(NRM_CostX[[#This Row],[Category]]=3, NRM_CostX[[#This Row],[Code]] &amp; " " &amp; NRM_CostX[[#This Row],[Description]], IF(OR(NRM_CostX[[#This Row],[Category]] = 1, NRM_CostX[[#This Row],[Category]] = 0,NRM_CostX[[#This Row],[Category]] = 2 ),  "",OFFSET(NRM_CostX[[#This Row],[Cat4]],-1,0)))</f>
        <v>5.7.2.11 Car parking ventilation: details to be stated.</v>
      </c>
    </row>
    <row r="549" spans="1:10" x14ac:dyDescent="0.35">
      <c r="A549" t="s">
        <v>1025</v>
      </c>
      <c r="B549" t="s">
        <v>1024</v>
      </c>
      <c r="D549">
        <v>0</v>
      </c>
      <c r="E549" t="str">
        <f t="shared" si="8"/>
        <v>A5.7.2.12</v>
      </c>
      <c r="F549">
        <f>LEN(NRM_CostX[[#This Row],[Code2]])-LEN(SUBSTITUTE(NRM_CostX[[#This Row],[Code2]],".",""))</f>
        <v>3</v>
      </c>
      <c r="G549" t="str">
        <f ca="1">IF(NRM_CostX[[#This Row],[Category]]=0, NRM_CostX[[#This Row],[Code]] &amp; " " &amp; NRM_CostX[[#This Row],[Description]], OFFSET(NRM_CostX[[#This Row],[Cat1]],-1,0))</f>
        <v>5 SERVICES</v>
      </c>
      <c r="H549" t="str">
        <f ca="1">IF(NRM_CostX[[#This Row],[Category]]=1, NRM_CostX[[#This Row],[Code]] &amp; " " &amp; NRM_CostX[[#This Row],[Description]], IF(NRM_CostX[[#This Row],[Category]] = 0, "", OFFSET(NRM_CostX[[#This Row],[Cat2]],-1,0)))</f>
        <v>5.7 Ventilation</v>
      </c>
      <c r="I549" t="str">
        <f ca="1">IF(NRM_CostX[[#This Row],[Category]]=2, NRM_CostX[[#This Row],[Code]] &amp; " " &amp; NRM_CostX[[#This Row],[Description]], IF(OR(NRM_CostX[[#This Row],[Category]] = 1, NRM_CostX[[#This Row],[Category]] = 0),  "",OFFSET(NRM_CostX[[#This Row],[Cat3]],-1,0)))</f>
        <v>5.7.2 Local and special ventilation</v>
      </c>
      <c r="J549" t="str">
        <f ca="1">IF(NRM_CostX[[#This Row],[Category]]=3, NRM_CostX[[#This Row],[Code]] &amp; " " &amp; NRM_CostX[[#This Row],[Description]], IF(OR(NRM_CostX[[#This Row],[Category]] = 1, NRM_CostX[[#This Row],[Category]] = 0,NRM_CostX[[#This Row],[Category]] = 2 ),  "",OFFSET(NRM_CostX[[#This Row],[Cat4]],-1,0)))</f>
        <v>5.7.2.12 Car parking ventilation: details to be stated.</v>
      </c>
    </row>
    <row r="550" spans="1:10" x14ac:dyDescent="0.35">
      <c r="A550" t="s">
        <v>1026</v>
      </c>
      <c r="B550" t="s">
        <v>1027</v>
      </c>
      <c r="D550">
        <v>0</v>
      </c>
      <c r="E550" t="str">
        <f t="shared" si="8"/>
        <v>A5.7.2.13</v>
      </c>
      <c r="F550">
        <f>LEN(NRM_CostX[[#This Row],[Code2]])-LEN(SUBSTITUTE(NRM_CostX[[#This Row],[Code2]],".",""))</f>
        <v>3</v>
      </c>
      <c r="G550" t="str">
        <f ca="1">IF(NRM_CostX[[#This Row],[Category]]=0, NRM_CostX[[#This Row],[Code]] &amp; " " &amp; NRM_CostX[[#This Row],[Description]], OFFSET(NRM_CostX[[#This Row],[Cat1]],-1,0))</f>
        <v>5 SERVICES</v>
      </c>
      <c r="H550" t="str">
        <f ca="1">IF(NRM_CostX[[#This Row],[Category]]=1, NRM_CostX[[#This Row],[Code]] &amp; " " &amp; NRM_CostX[[#This Row],[Description]], IF(NRM_CostX[[#This Row],[Category]] = 0, "", OFFSET(NRM_CostX[[#This Row],[Cat2]],-1,0)))</f>
        <v>5.7 Ventilation</v>
      </c>
      <c r="I550" t="str">
        <f ca="1">IF(NRM_CostX[[#This Row],[Category]]=2, NRM_CostX[[#This Row],[Code]] &amp; " " &amp; NRM_CostX[[#This Row],[Description]], IF(OR(NRM_CostX[[#This Row],[Category]] = 1, NRM_CostX[[#This Row],[Category]] = 0),  "",OFFSET(NRM_CostX[[#This Row],[Cat3]],-1,0)))</f>
        <v>5.7.2 Local and special ventilation</v>
      </c>
      <c r="J550" t="str">
        <f ca="1">IF(NRM_CostX[[#This Row],[Category]]=3, NRM_CostX[[#This Row],[Code]] &amp; " " &amp; NRM_CostX[[#This Row],[Description]], IF(OR(NRM_CostX[[#This Row],[Category]] = 1, NRM_CostX[[#This Row],[Category]] = 0,NRM_CostX[[#This Row],[Category]] = 2 ),  "",OFFSET(NRM_CostX[[#This Row],[Cat4]],-1,0)))</f>
        <v>5.7.2.13 Other local and special ventilation systems: details to be stated.</v>
      </c>
    </row>
    <row r="551" spans="1:10" x14ac:dyDescent="0.35">
      <c r="A551" t="s">
        <v>1028</v>
      </c>
      <c r="B551" t="s">
        <v>531</v>
      </c>
      <c r="D551">
        <v>0</v>
      </c>
      <c r="E551" t="str">
        <f t="shared" si="8"/>
        <v>A5.7.2.14</v>
      </c>
      <c r="F551">
        <f>LEN(NRM_CostX[[#This Row],[Code2]])-LEN(SUBSTITUTE(NRM_CostX[[#This Row],[Code2]],".",""))</f>
        <v>3</v>
      </c>
      <c r="G551" t="str">
        <f ca="1">IF(NRM_CostX[[#This Row],[Category]]=0, NRM_CostX[[#This Row],[Code]] &amp; " " &amp; NRM_CostX[[#This Row],[Description]], OFFSET(NRM_CostX[[#This Row],[Cat1]],-1,0))</f>
        <v>5 SERVICES</v>
      </c>
      <c r="H551" t="str">
        <f ca="1">IF(NRM_CostX[[#This Row],[Category]]=1, NRM_CostX[[#This Row],[Code]] &amp; " " &amp; NRM_CostX[[#This Row],[Description]], IF(NRM_CostX[[#This Row],[Category]] = 0, "", OFFSET(NRM_CostX[[#This Row],[Cat2]],-1,0)))</f>
        <v>5.7 Ventilation</v>
      </c>
      <c r="I551" t="str">
        <f ca="1">IF(NRM_CostX[[#This Row],[Category]]=2, NRM_CostX[[#This Row],[Code]] &amp; " " &amp; NRM_CostX[[#This Row],[Description]], IF(OR(NRM_CostX[[#This Row],[Category]] = 1, NRM_CostX[[#This Row],[Category]] = 0),  "",OFFSET(NRM_CostX[[#This Row],[Cat3]],-1,0)))</f>
        <v>5.7.2 Local and special ventilation</v>
      </c>
      <c r="J551" t="str">
        <f ca="1">IF(NRM_CostX[[#This Row],[Category]]=3, NRM_CostX[[#This Row],[Code]] &amp; " " &amp; NRM_CostX[[#This Row],[Description]], IF(OR(NRM_CostX[[#This Row],[Category]] = 1, NRM_CostX[[#This Row],[Category]] = 0,NRM_CostX[[#This Row],[Category]] = 2 ),  "",OFFSET(NRM_CostX[[#This Row],[Cat4]],-1,0)))</f>
        <v>5.7.2.14 Testing of installations.</v>
      </c>
    </row>
    <row r="552" spans="1:10" x14ac:dyDescent="0.35">
      <c r="A552" t="s">
        <v>1029</v>
      </c>
      <c r="B552" t="s">
        <v>533</v>
      </c>
      <c r="D552">
        <v>0</v>
      </c>
      <c r="E552" t="str">
        <f t="shared" si="8"/>
        <v>A5.7.2.15</v>
      </c>
      <c r="F552">
        <f>LEN(NRM_CostX[[#This Row],[Code2]])-LEN(SUBSTITUTE(NRM_CostX[[#This Row],[Code2]],".",""))</f>
        <v>3</v>
      </c>
      <c r="G552" t="str">
        <f ca="1">IF(NRM_CostX[[#This Row],[Category]]=0, NRM_CostX[[#This Row],[Code]] &amp; " " &amp; NRM_CostX[[#This Row],[Description]], OFFSET(NRM_CostX[[#This Row],[Cat1]],-1,0))</f>
        <v>5 SERVICES</v>
      </c>
      <c r="H552" t="str">
        <f ca="1">IF(NRM_CostX[[#This Row],[Category]]=1, NRM_CostX[[#This Row],[Code]] &amp; " " &amp; NRM_CostX[[#This Row],[Description]], IF(NRM_CostX[[#This Row],[Category]] = 0, "", OFFSET(NRM_CostX[[#This Row],[Cat2]],-1,0)))</f>
        <v>5.7 Ventilation</v>
      </c>
      <c r="I552" t="str">
        <f ca="1">IF(NRM_CostX[[#This Row],[Category]]=2, NRM_CostX[[#This Row],[Code]] &amp; " " &amp; NRM_CostX[[#This Row],[Description]], IF(OR(NRM_CostX[[#This Row],[Category]] = 1, NRM_CostX[[#This Row],[Category]] = 0),  "",OFFSET(NRM_CostX[[#This Row],[Cat3]],-1,0)))</f>
        <v>5.7.2 Local and special ventilation</v>
      </c>
      <c r="J552" t="str">
        <f ca="1">IF(NRM_CostX[[#This Row],[Category]]=3, NRM_CostX[[#This Row],[Code]] &amp; " " &amp; NRM_CostX[[#This Row],[Description]], IF(OR(NRM_CostX[[#This Row],[Category]] = 1, NRM_CostX[[#This Row],[Category]] = 0,NRM_CostX[[#This Row],[Category]] = 2 ),  "",OFFSET(NRM_CostX[[#This Row],[Cat4]],-1,0)))</f>
        <v>5.7.2.15 Commissioning of installations.</v>
      </c>
    </row>
    <row r="553" spans="1:10" x14ac:dyDescent="0.35">
      <c r="A553" t="s">
        <v>1030</v>
      </c>
      <c r="B553" t="s">
        <v>1031</v>
      </c>
      <c r="D553">
        <v>0</v>
      </c>
      <c r="E553" t="str">
        <f t="shared" si="8"/>
        <v>A5.7.3</v>
      </c>
      <c r="F553">
        <f>LEN(NRM_CostX[[#This Row],[Code2]])-LEN(SUBSTITUTE(NRM_CostX[[#This Row],[Code2]],".",""))</f>
        <v>2</v>
      </c>
      <c r="G553" t="str">
        <f ca="1">IF(NRM_CostX[[#This Row],[Category]]=0, NRM_CostX[[#This Row],[Code]] &amp; " " &amp; NRM_CostX[[#This Row],[Description]], OFFSET(NRM_CostX[[#This Row],[Cat1]],-1,0))</f>
        <v>5 SERVICES</v>
      </c>
      <c r="H553" t="str">
        <f ca="1">IF(NRM_CostX[[#This Row],[Category]]=1, NRM_CostX[[#This Row],[Code]] &amp; " " &amp; NRM_CostX[[#This Row],[Description]], IF(NRM_CostX[[#This Row],[Category]] = 0, "", OFFSET(NRM_CostX[[#This Row],[Cat2]],-1,0)))</f>
        <v>5.7 Ventilation</v>
      </c>
      <c r="I553" t="str">
        <f ca="1">IF(NRM_CostX[[#This Row],[Category]]=2, NRM_CostX[[#This Row],[Code]] &amp; " " &amp; NRM_CostX[[#This Row],[Description]], IF(OR(NRM_CostX[[#This Row],[Category]] = 1, NRM_CostX[[#This Row],[Category]] = 0),  "",OFFSET(NRM_CostX[[#This Row],[Cat3]],-1,0)))</f>
        <v>5.7.3 Smoke extract/control</v>
      </c>
      <c r="J553" t="str">
        <f ca="1">IF(NRM_CostX[[#This Row],[Category]]=3, NRM_CostX[[#This Row],[Code]] &amp; " " &amp; NRM_CostX[[#This Row],[Description]], IF(OR(NRM_CostX[[#This Row],[Category]] = 1, NRM_CostX[[#This Row],[Category]] = 0,NRM_CostX[[#This Row],[Category]] = 2 ),  "",OFFSET(NRM_CostX[[#This Row],[Cat4]],-1,0)))</f>
        <v/>
      </c>
    </row>
    <row r="554" spans="1:10" x14ac:dyDescent="0.35">
      <c r="A554" t="s">
        <v>1032</v>
      </c>
      <c r="B554" t="s">
        <v>1033</v>
      </c>
      <c r="D554">
        <v>0</v>
      </c>
      <c r="E554" t="str">
        <f t="shared" si="8"/>
        <v>A5.7.3.1</v>
      </c>
      <c r="F554">
        <f>LEN(NRM_CostX[[#This Row],[Code2]])-LEN(SUBSTITUTE(NRM_CostX[[#This Row],[Code2]],".",""))</f>
        <v>3</v>
      </c>
      <c r="G554" t="str">
        <f ca="1">IF(NRM_CostX[[#This Row],[Category]]=0, NRM_CostX[[#This Row],[Code]] &amp; " " &amp; NRM_CostX[[#This Row],[Description]], OFFSET(NRM_CostX[[#This Row],[Cat1]],-1,0))</f>
        <v>5 SERVICES</v>
      </c>
      <c r="H554" t="str">
        <f ca="1">IF(NRM_CostX[[#This Row],[Category]]=1, NRM_CostX[[#This Row],[Code]] &amp; " " &amp; NRM_CostX[[#This Row],[Description]], IF(NRM_CostX[[#This Row],[Category]] = 0, "", OFFSET(NRM_CostX[[#This Row],[Cat2]],-1,0)))</f>
        <v>5.7 Ventilation</v>
      </c>
      <c r="I554" t="str">
        <f ca="1">IF(NRM_CostX[[#This Row],[Category]]=2, NRM_CostX[[#This Row],[Code]] &amp; " " &amp; NRM_CostX[[#This Row],[Description]], IF(OR(NRM_CostX[[#This Row],[Category]] = 1, NRM_CostX[[#This Row],[Category]] = 0),  "",OFFSET(NRM_CostX[[#This Row],[Cat3]],-1,0)))</f>
        <v>5.7.3 Smoke extract/control</v>
      </c>
      <c r="J554" t="str">
        <f ca="1">IF(NRM_CostX[[#This Row],[Category]]=3, NRM_CostX[[#This Row],[Code]] &amp; " " &amp; NRM_CostX[[#This Row],[Description]], IF(OR(NRM_CostX[[#This Row],[Category]] = 1, NRM_CostX[[#This Row],[Category]] = 0,NRM_CostX[[#This Row],[Category]] = 2 ),  "",OFFSET(NRM_CostX[[#This Row],[Cat4]],-1,0)))</f>
        <v>5.7.3.1 Smoke extract/control systems: details to be stated.</v>
      </c>
    </row>
    <row r="555" spans="1:10" x14ac:dyDescent="0.35">
      <c r="A555" t="s">
        <v>1034</v>
      </c>
      <c r="B555" t="s">
        <v>531</v>
      </c>
      <c r="D555">
        <v>0</v>
      </c>
      <c r="E555" t="str">
        <f t="shared" si="8"/>
        <v>A5.7.3.2</v>
      </c>
      <c r="F555">
        <f>LEN(NRM_CostX[[#This Row],[Code2]])-LEN(SUBSTITUTE(NRM_CostX[[#This Row],[Code2]],".",""))</f>
        <v>3</v>
      </c>
      <c r="G555" t="str">
        <f ca="1">IF(NRM_CostX[[#This Row],[Category]]=0, NRM_CostX[[#This Row],[Code]] &amp; " " &amp; NRM_CostX[[#This Row],[Description]], OFFSET(NRM_CostX[[#This Row],[Cat1]],-1,0))</f>
        <v>5 SERVICES</v>
      </c>
      <c r="H555" t="str">
        <f ca="1">IF(NRM_CostX[[#This Row],[Category]]=1, NRM_CostX[[#This Row],[Code]] &amp; " " &amp; NRM_CostX[[#This Row],[Description]], IF(NRM_CostX[[#This Row],[Category]] = 0, "", OFFSET(NRM_CostX[[#This Row],[Cat2]],-1,0)))</f>
        <v>5.7 Ventilation</v>
      </c>
      <c r="I555" t="str">
        <f ca="1">IF(NRM_CostX[[#This Row],[Category]]=2, NRM_CostX[[#This Row],[Code]] &amp; " " &amp; NRM_CostX[[#This Row],[Description]], IF(OR(NRM_CostX[[#This Row],[Category]] = 1, NRM_CostX[[#This Row],[Category]] = 0),  "",OFFSET(NRM_CostX[[#This Row],[Cat3]],-1,0)))</f>
        <v>5.7.3 Smoke extract/control</v>
      </c>
      <c r="J555" t="str">
        <f ca="1">IF(NRM_CostX[[#This Row],[Category]]=3, NRM_CostX[[#This Row],[Code]] &amp; " " &amp; NRM_CostX[[#This Row],[Description]], IF(OR(NRM_CostX[[#This Row],[Category]] = 1, NRM_CostX[[#This Row],[Category]] = 0,NRM_CostX[[#This Row],[Category]] = 2 ),  "",OFFSET(NRM_CostX[[#This Row],[Cat4]],-1,0)))</f>
        <v>5.7.3.2 Testing of installations.</v>
      </c>
    </row>
    <row r="556" spans="1:10" x14ac:dyDescent="0.35">
      <c r="A556" t="s">
        <v>1035</v>
      </c>
      <c r="B556" t="s">
        <v>533</v>
      </c>
      <c r="D556">
        <v>0</v>
      </c>
      <c r="E556" t="str">
        <f t="shared" si="8"/>
        <v>A5.7.3.3</v>
      </c>
      <c r="F556">
        <f>LEN(NRM_CostX[[#This Row],[Code2]])-LEN(SUBSTITUTE(NRM_CostX[[#This Row],[Code2]],".",""))</f>
        <v>3</v>
      </c>
      <c r="G556" t="str">
        <f ca="1">IF(NRM_CostX[[#This Row],[Category]]=0, NRM_CostX[[#This Row],[Code]] &amp; " " &amp; NRM_CostX[[#This Row],[Description]], OFFSET(NRM_CostX[[#This Row],[Cat1]],-1,0))</f>
        <v>5 SERVICES</v>
      </c>
      <c r="H556" t="str">
        <f ca="1">IF(NRM_CostX[[#This Row],[Category]]=1, NRM_CostX[[#This Row],[Code]] &amp; " " &amp; NRM_CostX[[#This Row],[Description]], IF(NRM_CostX[[#This Row],[Category]] = 0, "", OFFSET(NRM_CostX[[#This Row],[Cat2]],-1,0)))</f>
        <v>5.7 Ventilation</v>
      </c>
      <c r="I556" t="str">
        <f ca="1">IF(NRM_CostX[[#This Row],[Category]]=2, NRM_CostX[[#This Row],[Code]] &amp; " " &amp; NRM_CostX[[#This Row],[Description]], IF(OR(NRM_CostX[[#This Row],[Category]] = 1, NRM_CostX[[#This Row],[Category]] = 0),  "",OFFSET(NRM_CostX[[#This Row],[Cat3]],-1,0)))</f>
        <v>5.7.3 Smoke extract/control</v>
      </c>
      <c r="J556" t="str">
        <f ca="1">IF(NRM_CostX[[#This Row],[Category]]=3, NRM_CostX[[#This Row],[Code]] &amp; " " &amp; NRM_CostX[[#This Row],[Description]], IF(OR(NRM_CostX[[#This Row],[Category]] = 1, NRM_CostX[[#This Row],[Category]] = 0,NRM_CostX[[#This Row],[Category]] = 2 ),  "",OFFSET(NRM_CostX[[#This Row],[Cat4]],-1,0)))</f>
        <v>5.7.3.3 Commissioning of installations.</v>
      </c>
    </row>
    <row r="557" spans="1:10" x14ac:dyDescent="0.35">
      <c r="A557" t="s">
        <v>1036</v>
      </c>
      <c r="B557" t="s">
        <v>1037</v>
      </c>
      <c r="D557">
        <v>0</v>
      </c>
      <c r="E557" t="str">
        <f t="shared" si="8"/>
        <v>A5.8</v>
      </c>
      <c r="F557">
        <f>LEN(NRM_CostX[[#This Row],[Code2]])-LEN(SUBSTITUTE(NRM_CostX[[#This Row],[Code2]],".",""))</f>
        <v>1</v>
      </c>
      <c r="G557" t="str">
        <f ca="1">IF(NRM_CostX[[#This Row],[Category]]=0, NRM_CostX[[#This Row],[Code]] &amp; " " &amp; NRM_CostX[[#This Row],[Description]], OFFSET(NRM_CostX[[#This Row],[Cat1]],-1,0))</f>
        <v>5 SERVICES</v>
      </c>
      <c r="H557" t="str">
        <f ca="1">IF(NRM_CostX[[#This Row],[Category]]=1, NRM_CostX[[#This Row],[Code]] &amp; " " &amp; NRM_CostX[[#This Row],[Description]], IF(NRM_CostX[[#This Row],[Category]] = 0, "", OFFSET(NRM_CostX[[#This Row],[Cat2]],-1,0)))</f>
        <v>5.8 Electrical installations</v>
      </c>
      <c r="I557" t="str">
        <f ca="1">IF(NRM_CostX[[#This Row],[Category]]=2, NRM_CostX[[#This Row],[Code]] &amp; " " &amp; NRM_CostX[[#This Row],[Description]], IF(OR(NRM_CostX[[#This Row],[Category]] = 1, NRM_CostX[[#This Row],[Category]] = 0),  "",OFFSET(NRM_CostX[[#This Row],[Cat3]],-1,0)))</f>
        <v/>
      </c>
      <c r="J557" t="str">
        <f ca="1">IF(NRM_CostX[[#This Row],[Category]]=3, NRM_CostX[[#This Row],[Code]] &amp; " " &amp; NRM_CostX[[#This Row],[Description]], IF(OR(NRM_CostX[[#This Row],[Category]] = 1, NRM_CostX[[#This Row],[Category]] = 0,NRM_CostX[[#This Row],[Category]] = 2 ),  "",OFFSET(NRM_CostX[[#This Row],[Cat4]],-1,0)))</f>
        <v/>
      </c>
    </row>
    <row r="558" spans="1:10" x14ac:dyDescent="0.35">
      <c r="A558" t="s">
        <v>1038</v>
      </c>
      <c r="B558" t="s">
        <v>1039</v>
      </c>
      <c r="D558">
        <v>0</v>
      </c>
      <c r="E558" t="str">
        <f t="shared" si="8"/>
        <v>A5.8.1</v>
      </c>
      <c r="F558">
        <f>LEN(NRM_CostX[[#This Row],[Code2]])-LEN(SUBSTITUTE(NRM_CostX[[#This Row],[Code2]],".",""))</f>
        <v>2</v>
      </c>
      <c r="G558" t="str">
        <f ca="1">IF(NRM_CostX[[#This Row],[Category]]=0, NRM_CostX[[#This Row],[Code]] &amp; " " &amp; NRM_CostX[[#This Row],[Description]], OFFSET(NRM_CostX[[#This Row],[Cat1]],-1,0))</f>
        <v>5 SERVICES</v>
      </c>
      <c r="H558" t="str">
        <f ca="1">IF(NRM_CostX[[#This Row],[Category]]=1, NRM_CostX[[#This Row],[Code]] &amp; " " &amp; NRM_CostX[[#This Row],[Description]], IF(NRM_CostX[[#This Row],[Category]] = 0, "", OFFSET(NRM_CostX[[#This Row],[Cat2]],-1,0)))</f>
        <v>5.8 Electrical installations</v>
      </c>
      <c r="I558" t="str">
        <f ca="1">IF(NRM_CostX[[#This Row],[Category]]=2, NRM_CostX[[#This Row],[Code]] &amp; " " &amp; NRM_CostX[[#This Row],[Description]], IF(OR(NRM_CostX[[#This Row],[Category]] = 1, NRM_CostX[[#This Row],[Category]] = 0),  "",OFFSET(NRM_CostX[[#This Row],[Cat3]],-1,0)))</f>
        <v>5.8.1 Electrical mains and sub-mains distribution</v>
      </c>
      <c r="J558" t="str">
        <f ca="1">IF(NRM_CostX[[#This Row],[Category]]=3, NRM_CostX[[#This Row],[Code]] &amp; " " &amp; NRM_CostX[[#This Row],[Description]], IF(OR(NRM_CostX[[#This Row],[Category]] = 1, NRM_CostX[[#This Row],[Category]] = 0,NRM_CostX[[#This Row],[Category]] = 2 ),  "",OFFSET(NRM_CostX[[#This Row],[Cat4]],-1,0)))</f>
        <v/>
      </c>
    </row>
    <row r="559" spans="1:10" x14ac:dyDescent="0.35">
      <c r="A559" t="s">
        <v>1040</v>
      </c>
      <c r="B559" t="s">
        <v>1041</v>
      </c>
      <c r="C559">
        <v>200000</v>
      </c>
      <c r="D559">
        <v>186761</v>
      </c>
      <c r="E559" t="str">
        <f t="shared" si="8"/>
        <v>A5.8.1.1</v>
      </c>
      <c r="F559">
        <f>LEN(NRM_CostX[[#This Row],[Code2]])-LEN(SUBSTITUTE(NRM_CostX[[#This Row],[Code2]],".",""))</f>
        <v>3</v>
      </c>
      <c r="G559" t="str">
        <f ca="1">IF(NRM_CostX[[#This Row],[Category]]=0, NRM_CostX[[#This Row],[Code]] &amp; " " &amp; NRM_CostX[[#This Row],[Description]], OFFSET(NRM_CostX[[#This Row],[Cat1]],-1,0))</f>
        <v>5 SERVICES</v>
      </c>
      <c r="H559" t="str">
        <f ca="1">IF(NRM_CostX[[#This Row],[Category]]=1, NRM_CostX[[#This Row],[Code]] &amp; " " &amp; NRM_CostX[[#This Row],[Description]], IF(NRM_CostX[[#This Row],[Category]] = 0, "", OFFSET(NRM_CostX[[#This Row],[Cat2]],-1,0)))</f>
        <v>5.8 Electrical installations</v>
      </c>
      <c r="I559" t="str">
        <f ca="1">IF(NRM_CostX[[#This Row],[Category]]=2, NRM_CostX[[#This Row],[Code]] &amp; " " &amp; NRM_CostX[[#This Row],[Description]], IF(OR(NRM_CostX[[#This Row],[Category]] = 1, NRM_CostX[[#This Row],[Category]] = 0),  "",OFFSET(NRM_CostX[[#This Row],[Cat3]],-1,0)))</f>
        <v>5.8.1 Electrical mains and sub-mains distribution</v>
      </c>
      <c r="J559"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0" spans="1:10" x14ac:dyDescent="0.35">
      <c r="A560" t="s">
        <v>1040</v>
      </c>
      <c r="B560" t="s">
        <v>1041</v>
      </c>
      <c r="C560">
        <v>200000</v>
      </c>
      <c r="D560">
        <v>196005</v>
      </c>
      <c r="E560" t="str">
        <f t="shared" si="8"/>
        <v>A5.8.1.1</v>
      </c>
      <c r="F560">
        <f>LEN(NRM_CostX[[#This Row],[Code2]])-LEN(SUBSTITUTE(NRM_CostX[[#This Row],[Code2]],".",""))</f>
        <v>3</v>
      </c>
      <c r="G560" t="str">
        <f ca="1">IF(NRM_CostX[[#This Row],[Category]]=0, NRM_CostX[[#This Row],[Code]] &amp; " " &amp; NRM_CostX[[#This Row],[Description]], OFFSET(NRM_CostX[[#This Row],[Cat1]],-1,0))</f>
        <v>5 SERVICES</v>
      </c>
      <c r="H560" t="str">
        <f ca="1">IF(NRM_CostX[[#This Row],[Category]]=1, NRM_CostX[[#This Row],[Code]] &amp; " " &amp; NRM_CostX[[#This Row],[Description]], IF(NRM_CostX[[#This Row],[Category]] = 0, "", OFFSET(NRM_CostX[[#This Row],[Cat2]],-1,0)))</f>
        <v>5.8 Electrical installations</v>
      </c>
      <c r="I560" t="str">
        <f ca="1">IF(NRM_CostX[[#This Row],[Category]]=2, NRM_CostX[[#This Row],[Code]] &amp; " " &amp; NRM_CostX[[#This Row],[Description]], IF(OR(NRM_CostX[[#This Row],[Category]] = 1, NRM_CostX[[#This Row],[Category]] = 0),  "",OFFSET(NRM_CostX[[#This Row],[Cat3]],-1,0)))</f>
        <v>5.8.1 Electrical mains and sub-mains distribution</v>
      </c>
      <c r="J560"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1" spans="1:10" x14ac:dyDescent="0.35">
      <c r="A561" t="s">
        <v>1040</v>
      </c>
      <c r="B561" t="s">
        <v>1041</v>
      </c>
      <c r="C561">
        <v>200000</v>
      </c>
      <c r="D561">
        <v>195521</v>
      </c>
      <c r="E561" t="str">
        <f t="shared" si="8"/>
        <v>A5.8.1.1</v>
      </c>
      <c r="F561">
        <f>LEN(NRM_CostX[[#This Row],[Code2]])-LEN(SUBSTITUTE(NRM_CostX[[#This Row],[Code2]],".",""))</f>
        <v>3</v>
      </c>
      <c r="G561" t="str">
        <f ca="1">IF(NRM_CostX[[#This Row],[Category]]=0, NRM_CostX[[#This Row],[Code]] &amp; " " &amp; NRM_CostX[[#This Row],[Description]], OFFSET(NRM_CostX[[#This Row],[Cat1]],-1,0))</f>
        <v>5 SERVICES</v>
      </c>
      <c r="H561" t="str">
        <f ca="1">IF(NRM_CostX[[#This Row],[Category]]=1, NRM_CostX[[#This Row],[Code]] &amp; " " &amp; NRM_CostX[[#This Row],[Description]], IF(NRM_CostX[[#This Row],[Category]] = 0, "", OFFSET(NRM_CostX[[#This Row],[Cat2]],-1,0)))</f>
        <v>5.8 Electrical installations</v>
      </c>
      <c r="I561" t="str">
        <f ca="1">IF(NRM_CostX[[#This Row],[Category]]=2, NRM_CostX[[#This Row],[Code]] &amp; " " &amp; NRM_CostX[[#This Row],[Description]], IF(OR(NRM_CostX[[#This Row],[Category]] = 1, NRM_CostX[[#This Row],[Category]] = 0),  "",OFFSET(NRM_CostX[[#This Row],[Cat3]],-1,0)))</f>
        <v>5.8.1 Electrical mains and sub-mains distribution</v>
      </c>
      <c r="J561"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2" spans="1:10" x14ac:dyDescent="0.35">
      <c r="A562" t="s">
        <v>1040</v>
      </c>
      <c r="B562" t="s">
        <v>1041</v>
      </c>
      <c r="C562">
        <v>200000</v>
      </c>
      <c r="D562">
        <v>204450</v>
      </c>
      <c r="E562" t="str">
        <f t="shared" si="8"/>
        <v>A5.8.1.1</v>
      </c>
      <c r="F562">
        <f>LEN(NRM_CostX[[#This Row],[Code2]])-LEN(SUBSTITUTE(NRM_CostX[[#This Row],[Code2]],".",""))</f>
        <v>3</v>
      </c>
      <c r="G562" t="str">
        <f ca="1">IF(NRM_CostX[[#This Row],[Category]]=0, NRM_CostX[[#This Row],[Code]] &amp; " " &amp; NRM_CostX[[#This Row],[Description]], OFFSET(NRM_CostX[[#This Row],[Cat1]],-1,0))</f>
        <v>5 SERVICES</v>
      </c>
      <c r="H562" t="str">
        <f ca="1">IF(NRM_CostX[[#This Row],[Category]]=1, NRM_CostX[[#This Row],[Code]] &amp; " " &amp; NRM_CostX[[#This Row],[Description]], IF(NRM_CostX[[#This Row],[Category]] = 0, "", OFFSET(NRM_CostX[[#This Row],[Cat2]],-1,0)))</f>
        <v>5.8 Electrical installations</v>
      </c>
      <c r="I562" t="str">
        <f ca="1">IF(NRM_CostX[[#This Row],[Category]]=2, NRM_CostX[[#This Row],[Code]] &amp; " " &amp; NRM_CostX[[#This Row],[Description]], IF(OR(NRM_CostX[[#This Row],[Category]] = 1, NRM_CostX[[#This Row],[Category]] = 0),  "",OFFSET(NRM_CostX[[#This Row],[Cat3]],-1,0)))</f>
        <v>5.8.1 Electrical mains and sub-mains distribution</v>
      </c>
      <c r="J562"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3" spans="1:10" x14ac:dyDescent="0.35">
      <c r="A563" t="s">
        <v>1040</v>
      </c>
      <c r="B563" t="s">
        <v>1041</v>
      </c>
      <c r="C563">
        <v>200000</v>
      </c>
      <c r="D563">
        <v>190382</v>
      </c>
      <c r="E563" t="str">
        <f t="shared" si="8"/>
        <v>A5.8.1.1</v>
      </c>
      <c r="F563">
        <f>LEN(NRM_CostX[[#This Row],[Code2]])-LEN(SUBSTITUTE(NRM_CostX[[#This Row],[Code2]],".",""))</f>
        <v>3</v>
      </c>
      <c r="G563" t="str">
        <f ca="1">IF(NRM_CostX[[#This Row],[Category]]=0, NRM_CostX[[#This Row],[Code]] &amp; " " &amp; NRM_CostX[[#This Row],[Description]], OFFSET(NRM_CostX[[#This Row],[Cat1]],-1,0))</f>
        <v>5 SERVICES</v>
      </c>
      <c r="H563" t="str">
        <f ca="1">IF(NRM_CostX[[#This Row],[Category]]=1, NRM_CostX[[#This Row],[Code]] &amp; " " &amp; NRM_CostX[[#This Row],[Description]], IF(NRM_CostX[[#This Row],[Category]] = 0, "", OFFSET(NRM_CostX[[#This Row],[Cat2]],-1,0)))</f>
        <v>5.8 Electrical installations</v>
      </c>
      <c r="I563" t="str">
        <f ca="1">IF(NRM_CostX[[#This Row],[Category]]=2, NRM_CostX[[#This Row],[Code]] &amp; " " &amp; NRM_CostX[[#This Row],[Description]], IF(OR(NRM_CostX[[#This Row],[Category]] = 1, NRM_CostX[[#This Row],[Category]] = 0),  "",OFFSET(NRM_CostX[[#This Row],[Cat3]],-1,0)))</f>
        <v>5.8.1 Electrical mains and sub-mains distribution</v>
      </c>
      <c r="J563"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4" spans="1:10" x14ac:dyDescent="0.35">
      <c r="A564" t="s">
        <v>1042</v>
      </c>
      <c r="B564" t="s">
        <v>531</v>
      </c>
      <c r="D564">
        <v>0</v>
      </c>
      <c r="E564" t="str">
        <f t="shared" si="8"/>
        <v>A5.8.1.2</v>
      </c>
      <c r="F564">
        <f>LEN(NRM_CostX[[#This Row],[Code2]])-LEN(SUBSTITUTE(NRM_CostX[[#This Row],[Code2]],".",""))</f>
        <v>3</v>
      </c>
      <c r="G564" t="str">
        <f ca="1">IF(NRM_CostX[[#This Row],[Category]]=0, NRM_CostX[[#This Row],[Code]] &amp; " " &amp; NRM_CostX[[#This Row],[Description]], OFFSET(NRM_CostX[[#This Row],[Cat1]],-1,0))</f>
        <v>5 SERVICES</v>
      </c>
      <c r="H564" t="str">
        <f ca="1">IF(NRM_CostX[[#This Row],[Category]]=1, NRM_CostX[[#This Row],[Code]] &amp; " " &amp; NRM_CostX[[#This Row],[Description]], IF(NRM_CostX[[#This Row],[Category]] = 0, "", OFFSET(NRM_CostX[[#This Row],[Cat2]],-1,0)))</f>
        <v>5.8 Electrical installations</v>
      </c>
      <c r="I564" t="str">
        <f ca="1">IF(NRM_CostX[[#This Row],[Category]]=2, NRM_CostX[[#This Row],[Code]] &amp; " " &amp; NRM_CostX[[#This Row],[Description]], IF(OR(NRM_CostX[[#This Row],[Category]] = 1, NRM_CostX[[#This Row],[Category]] = 0),  "",OFFSET(NRM_CostX[[#This Row],[Cat3]],-1,0)))</f>
        <v>5.8.1 Electrical mains and sub-mains distribution</v>
      </c>
      <c r="J564" t="str">
        <f ca="1">IF(NRM_CostX[[#This Row],[Category]]=3, NRM_CostX[[#This Row],[Code]] &amp; " " &amp; NRM_CostX[[#This Row],[Description]], IF(OR(NRM_CostX[[#This Row],[Category]] = 1, NRM_CostX[[#This Row],[Category]] = 0,NRM_CostX[[#This Row],[Category]] = 2 ),  "",OFFSET(NRM_CostX[[#This Row],[Cat4]],-1,0)))</f>
        <v>5.8.1.2 Testing of installations.</v>
      </c>
    </row>
    <row r="565" spans="1:10" x14ac:dyDescent="0.35">
      <c r="A565" t="s">
        <v>1043</v>
      </c>
      <c r="B565" t="s">
        <v>533</v>
      </c>
      <c r="D565">
        <v>0</v>
      </c>
      <c r="E565" t="str">
        <f t="shared" si="8"/>
        <v>A5.8.1.3</v>
      </c>
      <c r="F565">
        <f>LEN(NRM_CostX[[#This Row],[Code2]])-LEN(SUBSTITUTE(NRM_CostX[[#This Row],[Code2]],".",""))</f>
        <v>3</v>
      </c>
      <c r="G565" t="str">
        <f ca="1">IF(NRM_CostX[[#This Row],[Category]]=0, NRM_CostX[[#This Row],[Code]] &amp; " " &amp; NRM_CostX[[#This Row],[Description]], OFFSET(NRM_CostX[[#This Row],[Cat1]],-1,0))</f>
        <v>5 SERVICES</v>
      </c>
      <c r="H565" t="str">
        <f ca="1">IF(NRM_CostX[[#This Row],[Category]]=1, NRM_CostX[[#This Row],[Code]] &amp; " " &amp; NRM_CostX[[#This Row],[Description]], IF(NRM_CostX[[#This Row],[Category]] = 0, "", OFFSET(NRM_CostX[[#This Row],[Cat2]],-1,0)))</f>
        <v>5.8 Electrical installations</v>
      </c>
      <c r="I565" t="str">
        <f ca="1">IF(NRM_CostX[[#This Row],[Category]]=2, NRM_CostX[[#This Row],[Code]] &amp; " " &amp; NRM_CostX[[#This Row],[Description]], IF(OR(NRM_CostX[[#This Row],[Category]] = 1, NRM_CostX[[#This Row],[Category]] = 0),  "",OFFSET(NRM_CostX[[#This Row],[Cat3]],-1,0)))</f>
        <v>5.8.1 Electrical mains and sub-mains distribution</v>
      </c>
      <c r="J565" t="str">
        <f ca="1">IF(NRM_CostX[[#This Row],[Category]]=3, NRM_CostX[[#This Row],[Code]] &amp; " " &amp; NRM_CostX[[#This Row],[Description]], IF(OR(NRM_CostX[[#This Row],[Category]] = 1, NRM_CostX[[#This Row],[Category]] = 0,NRM_CostX[[#This Row],[Category]] = 2 ),  "",OFFSET(NRM_CostX[[#This Row],[Cat4]],-1,0)))</f>
        <v>5.8.1.3 Commissioning of installations.</v>
      </c>
    </row>
    <row r="566" spans="1:10" x14ac:dyDescent="0.35">
      <c r="A566" t="s">
        <v>1044</v>
      </c>
      <c r="B566" t="s">
        <v>1045</v>
      </c>
      <c r="D566">
        <v>0</v>
      </c>
      <c r="E566" t="str">
        <f t="shared" si="8"/>
        <v>A5.8.2</v>
      </c>
      <c r="F566">
        <f>LEN(NRM_CostX[[#This Row],[Code2]])-LEN(SUBSTITUTE(NRM_CostX[[#This Row],[Code2]],".",""))</f>
        <v>2</v>
      </c>
      <c r="G566" t="str">
        <f ca="1">IF(NRM_CostX[[#This Row],[Category]]=0, NRM_CostX[[#This Row],[Code]] &amp; " " &amp; NRM_CostX[[#This Row],[Description]], OFFSET(NRM_CostX[[#This Row],[Cat1]],-1,0))</f>
        <v>5 SERVICES</v>
      </c>
      <c r="H566" t="str">
        <f ca="1">IF(NRM_CostX[[#This Row],[Category]]=1, NRM_CostX[[#This Row],[Code]] &amp; " " &amp; NRM_CostX[[#This Row],[Description]], IF(NRM_CostX[[#This Row],[Category]] = 0, "", OFFSET(NRM_CostX[[#This Row],[Cat2]],-1,0)))</f>
        <v>5.8 Electrical installations</v>
      </c>
      <c r="I566" t="str">
        <f ca="1">IF(NRM_CostX[[#This Row],[Category]]=2, NRM_CostX[[#This Row],[Code]] &amp; " " &amp; NRM_CostX[[#This Row],[Description]], IF(OR(NRM_CostX[[#This Row],[Category]] = 1, NRM_CostX[[#This Row],[Category]] = 0),  "",OFFSET(NRM_CostX[[#This Row],[Cat3]],-1,0)))</f>
        <v>5.8.2 Power installations</v>
      </c>
      <c r="J566" t="str">
        <f ca="1">IF(NRM_CostX[[#This Row],[Category]]=3, NRM_CostX[[#This Row],[Code]] &amp; " " &amp; NRM_CostX[[#This Row],[Description]], IF(OR(NRM_CostX[[#This Row],[Category]] = 1, NRM_CostX[[#This Row],[Category]] = 0,NRM_CostX[[#This Row],[Category]] = 2 ),  "",OFFSET(NRM_CostX[[#This Row],[Cat4]],-1,0)))</f>
        <v/>
      </c>
    </row>
    <row r="567" spans="1:10" x14ac:dyDescent="0.35">
      <c r="A567" t="s">
        <v>1046</v>
      </c>
      <c r="B567" t="s">
        <v>1047</v>
      </c>
      <c r="D567">
        <v>0</v>
      </c>
      <c r="E567" t="str">
        <f t="shared" si="8"/>
        <v>A5.8.2.1</v>
      </c>
      <c r="F567">
        <f>LEN(NRM_CostX[[#This Row],[Code2]])-LEN(SUBSTITUTE(NRM_CostX[[#This Row],[Code2]],".",""))</f>
        <v>3</v>
      </c>
      <c r="G567" t="str">
        <f ca="1">IF(NRM_CostX[[#This Row],[Category]]=0, NRM_CostX[[#This Row],[Code]] &amp; " " &amp; NRM_CostX[[#This Row],[Description]], OFFSET(NRM_CostX[[#This Row],[Cat1]],-1,0))</f>
        <v>5 SERVICES</v>
      </c>
      <c r="H567" t="str">
        <f ca="1">IF(NRM_CostX[[#This Row],[Category]]=1, NRM_CostX[[#This Row],[Code]] &amp; " " &amp; NRM_CostX[[#This Row],[Description]], IF(NRM_CostX[[#This Row],[Category]] = 0, "", OFFSET(NRM_CostX[[#This Row],[Cat2]],-1,0)))</f>
        <v>5.8 Electrical installations</v>
      </c>
      <c r="I567" t="str">
        <f ca="1">IF(NRM_CostX[[#This Row],[Category]]=2, NRM_CostX[[#This Row],[Code]] &amp; " " &amp; NRM_CostX[[#This Row],[Description]], IF(OR(NRM_CostX[[#This Row],[Category]] = 1, NRM_CostX[[#This Row],[Category]] = 0),  "",OFFSET(NRM_CostX[[#This Row],[Cat3]],-1,0)))</f>
        <v>5.8.2 Power installations</v>
      </c>
      <c r="J567" t="str">
        <f ca="1">IF(NRM_CostX[[#This Row],[Category]]=3, NRM_CostX[[#This Row],[Code]] &amp; " " &amp; NRM_CostX[[#This Row],[Description]], IF(OR(NRM_CostX[[#This Row],[Category]] = 1, NRM_CostX[[#This Row],[Category]] = 0,NRM_CostX[[#This Row],[Category]] = 2 ),  "",OFFSET(NRM_CostX[[#This Row],[Cat4]],-1,0)))</f>
        <v>5.8.2.1 Power installation: details to be stated.</v>
      </c>
    </row>
    <row r="568" spans="1:10" x14ac:dyDescent="0.35">
      <c r="A568" t="s">
        <v>1048</v>
      </c>
      <c r="B568" t="s">
        <v>531</v>
      </c>
      <c r="D568">
        <v>0</v>
      </c>
      <c r="E568" t="str">
        <f t="shared" si="8"/>
        <v>A5.8.2.2</v>
      </c>
      <c r="F568">
        <f>LEN(NRM_CostX[[#This Row],[Code2]])-LEN(SUBSTITUTE(NRM_CostX[[#This Row],[Code2]],".",""))</f>
        <v>3</v>
      </c>
      <c r="G568" t="str">
        <f ca="1">IF(NRM_CostX[[#This Row],[Category]]=0, NRM_CostX[[#This Row],[Code]] &amp; " " &amp; NRM_CostX[[#This Row],[Description]], OFFSET(NRM_CostX[[#This Row],[Cat1]],-1,0))</f>
        <v>5 SERVICES</v>
      </c>
      <c r="H568" t="str">
        <f ca="1">IF(NRM_CostX[[#This Row],[Category]]=1, NRM_CostX[[#This Row],[Code]] &amp; " " &amp; NRM_CostX[[#This Row],[Description]], IF(NRM_CostX[[#This Row],[Category]] = 0, "", OFFSET(NRM_CostX[[#This Row],[Cat2]],-1,0)))</f>
        <v>5.8 Electrical installations</v>
      </c>
      <c r="I568" t="str">
        <f ca="1">IF(NRM_CostX[[#This Row],[Category]]=2, NRM_CostX[[#This Row],[Code]] &amp; " " &amp; NRM_CostX[[#This Row],[Description]], IF(OR(NRM_CostX[[#This Row],[Category]] = 1, NRM_CostX[[#This Row],[Category]] = 0),  "",OFFSET(NRM_CostX[[#This Row],[Cat3]],-1,0)))</f>
        <v>5.8.2 Power installations</v>
      </c>
      <c r="J568" t="str">
        <f ca="1">IF(NRM_CostX[[#This Row],[Category]]=3, NRM_CostX[[#This Row],[Code]] &amp; " " &amp; NRM_CostX[[#This Row],[Description]], IF(OR(NRM_CostX[[#This Row],[Category]] = 1, NRM_CostX[[#This Row],[Category]] = 0,NRM_CostX[[#This Row],[Category]] = 2 ),  "",OFFSET(NRM_CostX[[#This Row],[Cat4]],-1,0)))</f>
        <v>5.8.2.2 Testing of installations.</v>
      </c>
    </row>
    <row r="569" spans="1:10" x14ac:dyDescent="0.35">
      <c r="A569" t="s">
        <v>1049</v>
      </c>
      <c r="B569" t="s">
        <v>533</v>
      </c>
      <c r="D569">
        <v>0</v>
      </c>
      <c r="E569" t="str">
        <f t="shared" si="8"/>
        <v>A5.8.2.3</v>
      </c>
      <c r="F569">
        <f>LEN(NRM_CostX[[#This Row],[Code2]])-LEN(SUBSTITUTE(NRM_CostX[[#This Row],[Code2]],".",""))</f>
        <v>3</v>
      </c>
      <c r="G569" t="str">
        <f ca="1">IF(NRM_CostX[[#This Row],[Category]]=0, NRM_CostX[[#This Row],[Code]] &amp; " " &amp; NRM_CostX[[#This Row],[Description]], OFFSET(NRM_CostX[[#This Row],[Cat1]],-1,0))</f>
        <v>5 SERVICES</v>
      </c>
      <c r="H569" t="str">
        <f ca="1">IF(NRM_CostX[[#This Row],[Category]]=1, NRM_CostX[[#This Row],[Code]] &amp; " " &amp; NRM_CostX[[#This Row],[Description]], IF(NRM_CostX[[#This Row],[Category]] = 0, "", OFFSET(NRM_CostX[[#This Row],[Cat2]],-1,0)))</f>
        <v>5.8 Electrical installations</v>
      </c>
      <c r="I569" t="str">
        <f ca="1">IF(NRM_CostX[[#This Row],[Category]]=2, NRM_CostX[[#This Row],[Code]] &amp; " " &amp; NRM_CostX[[#This Row],[Description]], IF(OR(NRM_CostX[[#This Row],[Category]] = 1, NRM_CostX[[#This Row],[Category]] = 0),  "",OFFSET(NRM_CostX[[#This Row],[Cat3]],-1,0)))</f>
        <v>5.8.2 Power installations</v>
      </c>
      <c r="J569" t="str">
        <f ca="1">IF(NRM_CostX[[#This Row],[Category]]=3, NRM_CostX[[#This Row],[Code]] &amp; " " &amp; NRM_CostX[[#This Row],[Description]], IF(OR(NRM_CostX[[#This Row],[Category]] = 1, NRM_CostX[[#This Row],[Category]] = 0,NRM_CostX[[#This Row],[Category]] = 2 ),  "",OFFSET(NRM_CostX[[#This Row],[Cat4]],-1,0)))</f>
        <v>5.8.2.3 Commissioning of installations.</v>
      </c>
    </row>
    <row r="570" spans="1:10" x14ac:dyDescent="0.35">
      <c r="A570" t="s">
        <v>1050</v>
      </c>
      <c r="B570" t="s">
        <v>1051</v>
      </c>
      <c r="D570">
        <v>0</v>
      </c>
      <c r="E570" t="str">
        <f t="shared" si="8"/>
        <v>A5.8.3</v>
      </c>
      <c r="F570">
        <f>LEN(NRM_CostX[[#This Row],[Code2]])-LEN(SUBSTITUTE(NRM_CostX[[#This Row],[Code2]],".",""))</f>
        <v>2</v>
      </c>
      <c r="G570" t="str">
        <f ca="1">IF(NRM_CostX[[#This Row],[Category]]=0, NRM_CostX[[#This Row],[Code]] &amp; " " &amp; NRM_CostX[[#This Row],[Description]], OFFSET(NRM_CostX[[#This Row],[Cat1]],-1,0))</f>
        <v>5 SERVICES</v>
      </c>
      <c r="H570" t="str">
        <f ca="1">IF(NRM_CostX[[#This Row],[Category]]=1, NRM_CostX[[#This Row],[Code]] &amp; " " &amp; NRM_CostX[[#This Row],[Description]], IF(NRM_CostX[[#This Row],[Category]] = 0, "", OFFSET(NRM_CostX[[#This Row],[Cat2]],-1,0)))</f>
        <v>5.8 Electrical installations</v>
      </c>
      <c r="I570" t="str">
        <f ca="1">IF(NRM_CostX[[#This Row],[Category]]=2, NRM_CostX[[#This Row],[Code]] &amp; " " &amp; NRM_CostX[[#This Row],[Description]], IF(OR(NRM_CostX[[#This Row],[Category]] = 1, NRM_CostX[[#This Row],[Category]] = 0),  "",OFFSET(NRM_CostX[[#This Row],[Cat3]],-1,0)))</f>
        <v>5.8.3 Lighting installations</v>
      </c>
      <c r="J570" t="str">
        <f ca="1">IF(NRM_CostX[[#This Row],[Category]]=3, NRM_CostX[[#This Row],[Code]] &amp; " " &amp; NRM_CostX[[#This Row],[Description]], IF(OR(NRM_CostX[[#This Row],[Category]] = 1, NRM_CostX[[#This Row],[Category]] = 0,NRM_CostX[[#This Row],[Category]] = 2 ),  "",OFFSET(NRM_CostX[[#This Row],[Cat4]],-1,0)))</f>
        <v/>
      </c>
    </row>
    <row r="571" spans="1:10" x14ac:dyDescent="0.35">
      <c r="A571" t="s">
        <v>1052</v>
      </c>
      <c r="B571" t="s">
        <v>1053</v>
      </c>
      <c r="C571">
        <v>200000</v>
      </c>
      <c r="D571">
        <v>185601</v>
      </c>
      <c r="E571" t="str">
        <f t="shared" si="8"/>
        <v>A5.8.3.1</v>
      </c>
      <c r="F571">
        <f>LEN(NRM_CostX[[#This Row],[Code2]])-LEN(SUBSTITUTE(NRM_CostX[[#This Row],[Code2]],".",""))</f>
        <v>3</v>
      </c>
      <c r="G571" t="str">
        <f ca="1">IF(NRM_CostX[[#This Row],[Category]]=0, NRM_CostX[[#This Row],[Code]] &amp; " " &amp; NRM_CostX[[#This Row],[Description]], OFFSET(NRM_CostX[[#This Row],[Cat1]],-1,0))</f>
        <v>5 SERVICES</v>
      </c>
      <c r="H571" t="str">
        <f ca="1">IF(NRM_CostX[[#This Row],[Category]]=1, NRM_CostX[[#This Row],[Code]] &amp; " " &amp; NRM_CostX[[#This Row],[Description]], IF(NRM_CostX[[#This Row],[Category]] = 0, "", OFFSET(NRM_CostX[[#This Row],[Cat2]],-1,0)))</f>
        <v>5.8 Electrical installations</v>
      </c>
      <c r="I571" t="str">
        <f ca="1">IF(NRM_CostX[[#This Row],[Category]]=2, NRM_CostX[[#This Row],[Code]] &amp; " " &amp; NRM_CostX[[#This Row],[Description]], IF(OR(NRM_CostX[[#This Row],[Category]] = 1, NRM_CostX[[#This Row],[Category]] = 0),  "",OFFSET(NRM_CostX[[#This Row],[Cat3]],-1,0)))</f>
        <v>5.8.3 Lighting installations</v>
      </c>
      <c r="J571"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2" spans="1:10" x14ac:dyDescent="0.35">
      <c r="A572" t="s">
        <v>1052</v>
      </c>
      <c r="B572" t="s">
        <v>1053</v>
      </c>
      <c r="C572">
        <v>200000</v>
      </c>
      <c r="D572">
        <v>184560</v>
      </c>
      <c r="E572" t="str">
        <f t="shared" si="8"/>
        <v>A5.8.3.1</v>
      </c>
      <c r="F572">
        <f>LEN(NRM_CostX[[#This Row],[Code2]])-LEN(SUBSTITUTE(NRM_CostX[[#This Row],[Code2]],".",""))</f>
        <v>3</v>
      </c>
      <c r="G572" t="str">
        <f ca="1">IF(NRM_CostX[[#This Row],[Category]]=0, NRM_CostX[[#This Row],[Code]] &amp; " " &amp; NRM_CostX[[#This Row],[Description]], OFFSET(NRM_CostX[[#This Row],[Cat1]],-1,0))</f>
        <v>5 SERVICES</v>
      </c>
      <c r="H572" t="str">
        <f ca="1">IF(NRM_CostX[[#This Row],[Category]]=1, NRM_CostX[[#This Row],[Code]] &amp; " " &amp; NRM_CostX[[#This Row],[Description]], IF(NRM_CostX[[#This Row],[Category]] = 0, "", OFFSET(NRM_CostX[[#This Row],[Cat2]],-1,0)))</f>
        <v>5.8 Electrical installations</v>
      </c>
      <c r="I572" t="str">
        <f ca="1">IF(NRM_CostX[[#This Row],[Category]]=2, NRM_CostX[[#This Row],[Code]] &amp; " " &amp; NRM_CostX[[#This Row],[Description]], IF(OR(NRM_CostX[[#This Row],[Category]] = 1, NRM_CostX[[#This Row],[Category]] = 0),  "",OFFSET(NRM_CostX[[#This Row],[Cat3]],-1,0)))</f>
        <v>5.8.3 Lighting installations</v>
      </c>
      <c r="J572"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3" spans="1:10" x14ac:dyDescent="0.35">
      <c r="A573" t="s">
        <v>1052</v>
      </c>
      <c r="B573" t="s">
        <v>1053</v>
      </c>
      <c r="C573">
        <v>200000</v>
      </c>
      <c r="D573">
        <v>207681</v>
      </c>
      <c r="E573" t="str">
        <f t="shared" si="8"/>
        <v>A5.8.3.1</v>
      </c>
      <c r="F573">
        <f>LEN(NRM_CostX[[#This Row],[Code2]])-LEN(SUBSTITUTE(NRM_CostX[[#This Row],[Code2]],".",""))</f>
        <v>3</v>
      </c>
      <c r="G573" t="str">
        <f ca="1">IF(NRM_CostX[[#This Row],[Category]]=0, NRM_CostX[[#This Row],[Code]] &amp; " " &amp; NRM_CostX[[#This Row],[Description]], OFFSET(NRM_CostX[[#This Row],[Cat1]],-1,0))</f>
        <v>5 SERVICES</v>
      </c>
      <c r="H573" t="str">
        <f ca="1">IF(NRM_CostX[[#This Row],[Category]]=1, NRM_CostX[[#This Row],[Code]] &amp; " " &amp; NRM_CostX[[#This Row],[Description]], IF(NRM_CostX[[#This Row],[Category]] = 0, "", OFFSET(NRM_CostX[[#This Row],[Cat2]],-1,0)))</f>
        <v>5.8 Electrical installations</v>
      </c>
      <c r="I573" t="str">
        <f ca="1">IF(NRM_CostX[[#This Row],[Category]]=2, NRM_CostX[[#This Row],[Code]] &amp; " " &amp; NRM_CostX[[#This Row],[Description]], IF(OR(NRM_CostX[[#This Row],[Category]] = 1, NRM_CostX[[#This Row],[Category]] = 0),  "",OFFSET(NRM_CostX[[#This Row],[Cat3]],-1,0)))</f>
        <v>5.8.3 Lighting installations</v>
      </c>
      <c r="J573"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4" spans="1:10" x14ac:dyDescent="0.35">
      <c r="A574" t="s">
        <v>1052</v>
      </c>
      <c r="B574" t="s">
        <v>1053</v>
      </c>
      <c r="C574">
        <v>200000</v>
      </c>
      <c r="D574">
        <v>192194</v>
      </c>
      <c r="E574" t="str">
        <f t="shared" si="8"/>
        <v>A5.8.3.1</v>
      </c>
      <c r="F574">
        <f>LEN(NRM_CostX[[#This Row],[Code2]])-LEN(SUBSTITUTE(NRM_CostX[[#This Row],[Code2]],".",""))</f>
        <v>3</v>
      </c>
      <c r="G574" t="str">
        <f ca="1">IF(NRM_CostX[[#This Row],[Category]]=0, NRM_CostX[[#This Row],[Code]] &amp; " " &amp; NRM_CostX[[#This Row],[Description]], OFFSET(NRM_CostX[[#This Row],[Cat1]],-1,0))</f>
        <v>5 SERVICES</v>
      </c>
      <c r="H574" t="str">
        <f ca="1">IF(NRM_CostX[[#This Row],[Category]]=1, NRM_CostX[[#This Row],[Code]] &amp; " " &amp; NRM_CostX[[#This Row],[Description]], IF(NRM_CostX[[#This Row],[Category]] = 0, "", OFFSET(NRM_CostX[[#This Row],[Cat2]],-1,0)))</f>
        <v>5.8 Electrical installations</v>
      </c>
      <c r="I574" t="str">
        <f ca="1">IF(NRM_CostX[[#This Row],[Category]]=2, NRM_CostX[[#This Row],[Code]] &amp; " " &amp; NRM_CostX[[#This Row],[Description]], IF(OR(NRM_CostX[[#This Row],[Category]] = 1, NRM_CostX[[#This Row],[Category]] = 0),  "",OFFSET(NRM_CostX[[#This Row],[Cat3]],-1,0)))</f>
        <v>5.8.3 Lighting installations</v>
      </c>
      <c r="J574"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5" spans="1:10" x14ac:dyDescent="0.35">
      <c r="A575" t="s">
        <v>1052</v>
      </c>
      <c r="B575" t="s">
        <v>1053</v>
      </c>
      <c r="C575">
        <v>200000</v>
      </c>
      <c r="D575">
        <v>216630</v>
      </c>
      <c r="E575" t="str">
        <f t="shared" si="8"/>
        <v>A5.8.3.1</v>
      </c>
      <c r="F575">
        <f>LEN(NRM_CostX[[#This Row],[Code2]])-LEN(SUBSTITUTE(NRM_CostX[[#This Row],[Code2]],".",""))</f>
        <v>3</v>
      </c>
      <c r="G575" t="str">
        <f ca="1">IF(NRM_CostX[[#This Row],[Category]]=0, NRM_CostX[[#This Row],[Code]] &amp; " " &amp; NRM_CostX[[#This Row],[Description]], OFFSET(NRM_CostX[[#This Row],[Cat1]],-1,0))</f>
        <v>5 SERVICES</v>
      </c>
      <c r="H575" t="str">
        <f ca="1">IF(NRM_CostX[[#This Row],[Category]]=1, NRM_CostX[[#This Row],[Code]] &amp; " " &amp; NRM_CostX[[#This Row],[Description]], IF(NRM_CostX[[#This Row],[Category]] = 0, "", OFFSET(NRM_CostX[[#This Row],[Cat2]],-1,0)))</f>
        <v>5.8 Electrical installations</v>
      </c>
      <c r="I575" t="str">
        <f ca="1">IF(NRM_CostX[[#This Row],[Category]]=2, NRM_CostX[[#This Row],[Code]] &amp; " " &amp; NRM_CostX[[#This Row],[Description]], IF(OR(NRM_CostX[[#This Row],[Category]] = 1, NRM_CostX[[#This Row],[Category]] = 0),  "",OFFSET(NRM_CostX[[#This Row],[Cat3]],-1,0)))</f>
        <v>5.8.3 Lighting installations</v>
      </c>
      <c r="J575"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6" spans="1:10" x14ac:dyDescent="0.35">
      <c r="A576" t="s">
        <v>1054</v>
      </c>
      <c r="B576" t="s">
        <v>531</v>
      </c>
      <c r="D576">
        <v>0</v>
      </c>
      <c r="E576" t="str">
        <f t="shared" si="8"/>
        <v>A5.8.3.2</v>
      </c>
      <c r="F576">
        <f>LEN(NRM_CostX[[#This Row],[Code2]])-LEN(SUBSTITUTE(NRM_CostX[[#This Row],[Code2]],".",""))</f>
        <v>3</v>
      </c>
      <c r="G576" t="str">
        <f ca="1">IF(NRM_CostX[[#This Row],[Category]]=0, NRM_CostX[[#This Row],[Code]] &amp; " " &amp; NRM_CostX[[#This Row],[Description]], OFFSET(NRM_CostX[[#This Row],[Cat1]],-1,0))</f>
        <v>5 SERVICES</v>
      </c>
      <c r="H576" t="str">
        <f ca="1">IF(NRM_CostX[[#This Row],[Category]]=1, NRM_CostX[[#This Row],[Code]] &amp; " " &amp; NRM_CostX[[#This Row],[Description]], IF(NRM_CostX[[#This Row],[Category]] = 0, "", OFFSET(NRM_CostX[[#This Row],[Cat2]],-1,0)))</f>
        <v>5.8 Electrical installations</v>
      </c>
      <c r="I576" t="str">
        <f ca="1">IF(NRM_CostX[[#This Row],[Category]]=2, NRM_CostX[[#This Row],[Code]] &amp; " " &amp; NRM_CostX[[#This Row],[Description]], IF(OR(NRM_CostX[[#This Row],[Category]] = 1, NRM_CostX[[#This Row],[Category]] = 0),  "",OFFSET(NRM_CostX[[#This Row],[Cat3]],-1,0)))</f>
        <v>5.8.3 Lighting installations</v>
      </c>
      <c r="J576" t="str">
        <f ca="1">IF(NRM_CostX[[#This Row],[Category]]=3, NRM_CostX[[#This Row],[Code]] &amp; " " &amp; NRM_CostX[[#This Row],[Description]], IF(OR(NRM_CostX[[#This Row],[Category]] = 1, NRM_CostX[[#This Row],[Category]] = 0,NRM_CostX[[#This Row],[Category]] = 2 ),  "",OFFSET(NRM_CostX[[#This Row],[Cat4]],-1,0)))</f>
        <v>5.8.3.2 Testing of installations.</v>
      </c>
    </row>
    <row r="577" spans="1:10" x14ac:dyDescent="0.35">
      <c r="A577" t="s">
        <v>1055</v>
      </c>
      <c r="B577" t="s">
        <v>533</v>
      </c>
      <c r="D577">
        <v>0</v>
      </c>
      <c r="E577" t="str">
        <f t="shared" si="8"/>
        <v>A5.8.3.3</v>
      </c>
      <c r="F577">
        <f>LEN(NRM_CostX[[#This Row],[Code2]])-LEN(SUBSTITUTE(NRM_CostX[[#This Row],[Code2]],".",""))</f>
        <v>3</v>
      </c>
      <c r="G577" t="str">
        <f ca="1">IF(NRM_CostX[[#This Row],[Category]]=0, NRM_CostX[[#This Row],[Code]] &amp; " " &amp; NRM_CostX[[#This Row],[Description]], OFFSET(NRM_CostX[[#This Row],[Cat1]],-1,0))</f>
        <v>5 SERVICES</v>
      </c>
      <c r="H577" t="str">
        <f ca="1">IF(NRM_CostX[[#This Row],[Category]]=1, NRM_CostX[[#This Row],[Code]] &amp; " " &amp; NRM_CostX[[#This Row],[Description]], IF(NRM_CostX[[#This Row],[Category]] = 0, "", OFFSET(NRM_CostX[[#This Row],[Cat2]],-1,0)))</f>
        <v>5.8 Electrical installations</v>
      </c>
      <c r="I577" t="str">
        <f ca="1">IF(NRM_CostX[[#This Row],[Category]]=2, NRM_CostX[[#This Row],[Code]] &amp; " " &amp; NRM_CostX[[#This Row],[Description]], IF(OR(NRM_CostX[[#This Row],[Category]] = 1, NRM_CostX[[#This Row],[Category]] = 0),  "",OFFSET(NRM_CostX[[#This Row],[Cat3]],-1,0)))</f>
        <v>5.8.3 Lighting installations</v>
      </c>
      <c r="J577" t="str">
        <f ca="1">IF(NRM_CostX[[#This Row],[Category]]=3, NRM_CostX[[#This Row],[Code]] &amp; " " &amp; NRM_CostX[[#This Row],[Description]], IF(OR(NRM_CostX[[#This Row],[Category]] = 1, NRM_CostX[[#This Row],[Category]] = 0,NRM_CostX[[#This Row],[Category]] = 2 ),  "",OFFSET(NRM_CostX[[#This Row],[Cat4]],-1,0)))</f>
        <v>5.8.3.3 Commissioning of installations.</v>
      </c>
    </row>
    <row r="578" spans="1:10" x14ac:dyDescent="0.35">
      <c r="A578" t="s">
        <v>1056</v>
      </c>
      <c r="B578" t="s">
        <v>1057</v>
      </c>
      <c r="D578">
        <v>0</v>
      </c>
      <c r="E578" t="str">
        <f t="shared" si="8"/>
        <v>A5.8.4</v>
      </c>
      <c r="F578">
        <f>LEN(NRM_CostX[[#This Row],[Code2]])-LEN(SUBSTITUTE(NRM_CostX[[#This Row],[Code2]],".",""))</f>
        <v>2</v>
      </c>
      <c r="G578" t="str">
        <f ca="1">IF(NRM_CostX[[#This Row],[Category]]=0, NRM_CostX[[#This Row],[Code]] &amp; " " &amp; NRM_CostX[[#This Row],[Description]], OFFSET(NRM_CostX[[#This Row],[Cat1]],-1,0))</f>
        <v>5 SERVICES</v>
      </c>
      <c r="H578" t="str">
        <f ca="1">IF(NRM_CostX[[#This Row],[Category]]=1, NRM_CostX[[#This Row],[Code]] &amp; " " &amp; NRM_CostX[[#This Row],[Description]], IF(NRM_CostX[[#This Row],[Category]] = 0, "", OFFSET(NRM_CostX[[#This Row],[Cat2]],-1,0)))</f>
        <v>5.8 Electrical installations</v>
      </c>
      <c r="I578" t="str">
        <f ca="1">IF(NRM_CostX[[#This Row],[Category]]=2, NRM_CostX[[#This Row],[Code]] &amp; " " &amp; NRM_CostX[[#This Row],[Description]], IF(OR(NRM_CostX[[#This Row],[Category]] = 1, NRM_CostX[[#This Row],[Category]] = 0),  "",OFFSET(NRM_CostX[[#This Row],[Cat3]],-1,0)))</f>
        <v>5.8.4 Specialist lighting installations</v>
      </c>
      <c r="J578" t="str">
        <f ca="1">IF(NRM_CostX[[#This Row],[Category]]=3, NRM_CostX[[#This Row],[Code]] &amp; " " &amp; NRM_CostX[[#This Row],[Description]], IF(OR(NRM_CostX[[#This Row],[Category]] = 1, NRM_CostX[[#This Row],[Category]] = 0,NRM_CostX[[#This Row],[Category]] = 2 ),  "",OFFSET(NRM_CostX[[#This Row],[Cat4]],-1,0)))</f>
        <v/>
      </c>
    </row>
    <row r="579" spans="1:10" x14ac:dyDescent="0.35">
      <c r="A579" t="s">
        <v>1058</v>
      </c>
      <c r="B579" t="s">
        <v>1059</v>
      </c>
      <c r="D579">
        <v>0</v>
      </c>
      <c r="E579" t="str">
        <f t="shared" ref="E579:E642" si="9">REPLACE(A579,1,0,"A")</f>
        <v>A5.8.4.1</v>
      </c>
      <c r="F579">
        <f>LEN(NRM_CostX[[#This Row],[Code2]])-LEN(SUBSTITUTE(NRM_CostX[[#This Row],[Code2]],".",""))</f>
        <v>3</v>
      </c>
      <c r="G579" t="str">
        <f ca="1">IF(NRM_CostX[[#This Row],[Category]]=0, NRM_CostX[[#This Row],[Code]] &amp; " " &amp; NRM_CostX[[#This Row],[Description]], OFFSET(NRM_CostX[[#This Row],[Cat1]],-1,0))</f>
        <v>5 SERVICES</v>
      </c>
      <c r="H579" t="str">
        <f ca="1">IF(NRM_CostX[[#This Row],[Category]]=1, NRM_CostX[[#This Row],[Code]] &amp; " " &amp; NRM_CostX[[#This Row],[Description]], IF(NRM_CostX[[#This Row],[Category]] = 0, "", OFFSET(NRM_CostX[[#This Row],[Cat2]],-1,0)))</f>
        <v>5.8 Electrical installations</v>
      </c>
      <c r="I579" t="str">
        <f ca="1">IF(NRM_CostX[[#This Row],[Category]]=2, NRM_CostX[[#This Row],[Code]] &amp; " " &amp; NRM_CostX[[#This Row],[Description]], IF(OR(NRM_CostX[[#This Row],[Category]] = 1, NRM_CostX[[#This Row],[Category]] = 0),  "",OFFSET(NRM_CostX[[#This Row],[Cat3]],-1,0)))</f>
        <v>5.8.4 Specialist lighting installations</v>
      </c>
      <c r="J579" t="str">
        <f ca="1">IF(NRM_CostX[[#This Row],[Category]]=3, NRM_CostX[[#This Row],[Code]] &amp; " " &amp; NRM_CostX[[#This Row],[Description]], IF(OR(NRM_CostX[[#This Row],[Category]] = 1, NRM_CostX[[#This Row],[Category]] = 0,NRM_CostX[[#This Row],[Category]] = 2 ),  "",OFFSET(NRM_CostX[[#This Row],[Cat4]],-1,0)))</f>
        <v>5.8.4.1 Specialist lighting installation: details to be stated.</v>
      </c>
    </row>
    <row r="580" spans="1:10" x14ac:dyDescent="0.35">
      <c r="A580" t="s">
        <v>1060</v>
      </c>
      <c r="B580" t="s">
        <v>531</v>
      </c>
      <c r="D580">
        <v>0</v>
      </c>
      <c r="E580" t="str">
        <f t="shared" si="9"/>
        <v>A5.8.4.2</v>
      </c>
      <c r="F580">
        <f>LEN(NRM_CostX[[#This Row],[Code2]])-LEN(SUBSTITUTE(NRM_CostX[[#This Row],[Code2]],".",""))</f>
        <v>3</v>
      </c>
      <c r="G580" t="str">
        <f ca="1">IF(NRM_CostX[[#This Row],[Category]]=0, NRM_CostX[[#This Row],[Code]] &amp; " " &amp; NRM_CostX[[#This Row],[Description]], OFFSET(NRM_CostX[[#This Row],[Cat1]],-1,0))</f>
        <v>5 SERVICES</v>
      </c>
      <c r="H580" t="str">
        <f ca="1">IF(NRM_CostX[[#This Row],[Category]]=1, NRM_CostX[[#This Row],[Code]] &amp; " " &amp; NRM_CostX[[#This Row],[Description]], IF(NRM_CostX[[#This Row],[Category]] = 0, "", OFFSET(NRM_CostX[[#This Row],[Cat2]],-1,0)))</f>
        <v>5.8 Electrical installations</v>
      </c>
      <c r="I580" t="str">
        <f ca="1">IF(NRM_CostX[[#This Row],[Category]]=2, NRM_CostX[[#This Row],[Code]] &amp; " " &amp; NRM_CostX[[#This Row],[Description]], IF(OR(NRM_CostX[[#This Row],[Category]] = 1, NRM_CostX[[#This Row],[Category]] = 0),  "",OFFSET(NRM_CostX[[#This Row],[Cat3]],-1,0)))</f>
        <v>5.8.4 Specialist lighting installations</v>
      </c>
      <c r="J580" t="str">
        <f ca="1">IF(NRM_CostX[[#This Row],[Category]]=3, NRM_CostX[[#This Row],[Code]] &amp; " " &amp; NRM_CostX[[#This Row],[Description]], IF(OR(NRM_CostX[[#This Row],[Category]] = 1, NRM_CostX[[#This Row],[Category]] = 0,NRM_CostX[[#This Row],[Category]] = 2 ),  "",OFFSET(NRM_CostX[[#This Row],[Cat4]],-1,0)))</f>
        <v>5.8.4.2 Testing of installations.</v>
      </c>
    </row>
    <row r="581" spans="1:10" x14ac:dyDescent="0.35">
      <c r="A581" t="s">
        <v>1061</v>
      </c>
      <c r="B581" t="s">
        <v>533</v>
      </c>
      <c r="D581">
        <v>0</v>
      </c>
      <c r="E581" t="str">
        <f t="shared" si="9"/>
        <v>A5.8.4.3</v>
      </c>
      <c r="F581">
        <f>LEN(NRM_CostX[[#This Row],[Code2]])-LEN(SUBSTITUTE(NRM_CostX[[#This Row],[Code2]],".",""))</f>
        <v>3</v>
      </c>
      <c r="G581" t="str">
        <f ca="1">IF(NRM_CostX[[#This Row],[Category]]=0, NRM_CostX[[#This Row],[Code]] &amp; " " &amp; NRM_CostX[[#This Row],[Description]], OFFSET(NRM_CostX[[#This Row],[Cat1]],-1,0))</f>
        <v>5 SERVICES</v>
      </c>
      <c r="H581" t="str">
        <f ca="1">IF(NRM_CostX[[#This Row],[Category]]=1, NRM_CostX[[#This Row],[Code]] &amp; " " &amp; NRM_CostX[[#This Row],[Description]], IF(NRM_CostX[[#This Row],[Category]] = 0, "", OFFSET(NRM_CostX[[#This Row],[Cat2]],-1,0)))</f>
        <v>5.8 Electrical installations</v>
      </c>
      <c r="I581" t="str">
        <f ca="1">IF(NRM_CostX[[#This Row],[Category]]=2, NRM_CostX[[#This Row],[Code]] &amp; " " &amp; NRM_CostX[[#This Row],[Description]], IF(OR(NRM_CostX[[#This Row],[Category]] = 1, NRM_CostX[[#This Row],[Category]] = 0),  "",OFFSET(NRM_CostX[[#This Row],[Cat3]],-1,0)))</f>
        <v>5.8.4 Specialist lighting installations</v>
      </c>
      <c r="J581" t="str">
        <f ca="1">IF(NRM_CostX[[#This Row],[Category]]=3, NRM_CostX[[#This Row],[Code]] &amp; " " &amp; NRM_CostX[[#This Row],[Description]], IF(OR(NRM_CostX[[#This Row],[Category]] = 1, NRM_CostX[[#This Row],[Category]] = 0,NRM_CostX[[#This Row],[Category]] = 2 ),  "",OFFSET(NRM_CostX[[#This Row],[Cat4]],-1,0)))</f>
        <v>5.8.4.3 Commissioning of installations.</v>
      </c>
    </row>
    <row r="582" spans="1:10" x14ac:dyDescent="0.35">
      <c r="A582" t="s">
        <v>1062</v>
      </c>
      <c r="B582" t="s">
        <v>1063</v>
      </c>
      <c r="D582">
        <v>0</v>
      </c>
      <c r="E582" t="str">
        <f t="shared" si="9"/>
        <v>A5.8.5</v>
      </c>
      <c r="F582">
        <f>LEN(NRM_CostX[[#This Row],[Code2]])-LEN(SUBSTITUTE(NRM_CostX[[#This Row],[Code2]],".",""))</f>
        <v>2</v>
      </c>
      <c r="G582" t="str">
        <f ca="1">IF(NRM_CostX[[#This Row],[Category]]=0, NRM_CostX[[#This Row],[Code]] &amp; " " &amp; NRM_CostX[[#This Row],[Description]], OFFSET(NRM_CostX[[#This Row],[Cat1]],-1,0))</f>
        <v>5 SERVICES</v>
      </c>
      <c r="H582" t="str">
        <f ca="1">IF(NRM_CostX[[#This Row],[Category]]=1, NRM_CostX[[#This Row],[Code]] &amp; " " &amp; NRM_CostX[[#This Row],[Description]], IF(NRM_CostX[[#This Row],[Category]] = 0, "", OFFSET(NRM_CostX[[#This Row],[Cat2]],-1,0)))</f>
        <v>5.8 Electrical installations</v>
      </c>
      <c r="I582" t="str">
        <f ca="1">IF(NRM_CostX[[#This Row],[Category]]=2, NRM_CostX[[#This Row],[Code]] &amp; " " &amp; NRM_CostX[[#This Row],[Description]], IF(OR(NRM_CostX[[#This Row],[Category]] = 1, NRM_CostX[[#This Row],[Category]] = 0),  "",OFFSET(NRM_CostX[[#This Row],[Cat3]],-1,0)))</f>
        <v>5.8.5 Local electricity generation systems</v>
      </c>
      <c r="J582" t="str">
        <f ca="1">IF(NRM_CostX[[#This Row],[Category]]=3, NRM_CostX[[#This Row],[Code]] &amp; " " &amp; NRM_CostX[[#This Row],[Description]], IF(OR(NRM_CostX[[#This Row],[Category]] = 1, NRM_CostX[[#This Row],[Category]] = 0,NRM_CostX[[#This Row],[Category]] = 2 ),  "",OFFSET(NRM_CostX[[#This Row],[Cat4]],-1,0)))</f>
        <v/>
      </c>
    </row>
    <row r="583" spans="1:10" x14ac:dyDescent="0.35">
      <c r="A583" t="s">
        <v>1062</v>
      </c>
      <c r="B583" t="s">
        <v>1064</v>
      </c>
      <c r="D583">
        <v>0</v>
      </c>
      <c r="E583" t="str">
        <f t="shared" si="9"/>
        <v>A5.8.5</v>
      </c>
      <c r="F583">
        <f>LEN(NRM_CostX[[#This Row],[Code2]])-LEN(SUBSTITUTE(NRM_CostX[[#This Row],[Code2]],".",""))</f>
        <v>2</v>
      </c>
      <c r="G583" t="str">
        <f ca="1">IF(NRM_CostX[[#This Row],[Category]]=0, NRM_CostX[[#This Row],[Code]] &amp; " " &amp; NRM_CostX[[#This Row],[Description]], OFFSET(NRM_CostX[[#This Row],[Cat1]],-1,0))</f>
        <v>5 SERVICES</v>
      </c>
      <c r="H583" t="str">
        <f ca="1">IF(NRM_CostX[[#This Row],[Category]]=1, NRM_CostX[[#This Row],[Code]] &amp; " " &amp; NRM_CostX[[#This Row],[Description]], IF(NRM_CostX[[#This Row],[Category]] = 0, "", OFFSET(NRM_CostX[[#This Row],[Cat2]],-1,0)))</f>
        <v>5.8 Electrical installations</v>
      </c>
      <c r="I583" t="str">
        <f ca="1">IF(NRM_CostX[[#This Row],[Category]]=2, NRM_CostX[[#This Row],[Code]] &amp; " " &amp; NRM_CostX[[#This Row],[Description]], IF(OR(NRM_CostX[[#This Row],[Category]] = 1, NRM_CostX[[#This Row],[Category]] = 0),  "",OFFSET(NRM_CostX[[#This Row],[Cat3]],-1,0)))</f>
        <v>5.8.5 Local generation equipment:</v>
      </c>
      <c r="J583" t="str">
        <f ca="1">IF(NRM_CostX[[#This Row],[Category]]=3, NRM_CostX[[#This Row],[Code]] &amp; " " &amp; NRM_CostX[[#This Row],[Description]], IF(OR(NRM_CostX[[#This Row],[Category]] = 1, NRM_CostX[[#This Row],[Category]] = 0,NRM_CostX[[#This Row],[Category]] = 2 ),  "",OFFSET(NRM_CostX[[#This Row],[Cat4]],-1,0)))</f>
        <v/>
      </c>
    </row>
    <row r="584" spans="1:10" x14ac:dyDescent="0.35">
      <c r="A584" t="s">
        <v>1065</v>
      </c>
      <c r="B584" t="s">
        <v>1066</v>
      </c>
      <c r="D584">
        <v>0</v>
      </c>
      <c r="E584" t="str">
        <f t="shared" si="9"/>
        <v>A5.8.5.1</v>
      </c>
      <c r="F584">
        <f>LEN(NRM_CostX[[#This Row],[Code2]])-LEN(SUBSTITUTE(NRM_CostX[[#This Row],[Code2]],".",""))</f>
        <v>3</v>
      </c>
      <c r="G584" t="str">
        <f ca="1">IF(NRM_CostX[[#This Row],[Category]]=0, NRM_CostX[[#This Row],[Code]] &amp; " " &amp; NRM_CostX[[#This Row],[Description]], OFFSET(NRM_CostX[[#This Row],[Cat1]],-1,0))</f>
        <v>5 SERVICES</v>
      </c>
      <c r="H584" t="str">
        <f ca="1">IF(NRM_CostX[[#This Row],[Category]]=1, NRM_CostX[[#This Row],[Code]] &amp; " " &amp; NRM_CostX[[#This Row],[Description]], IF(NRM_CostX[[#This Row],[Category]] = 0, "", OFFSET(NRM_CostX[[#This Row],[Cat2]],-1,0)))</f>
        <v>5.8 Electrical installations</v>
      </c>
      <c r="I584" t="str">
        <f ca="1">IF(NRM_CostX[[#This Row],[Category]]=2, NRM_CostX[[#This Row],[Code]] &amp; " " &amp; NRM_CostX[[#This Row],[Description]], IF(OR(NRM_CostX[[#This Row],[Category]] = 1, NRM_CostX[[#This Row],[Category]] = 0),  "",OFFSET(NRM_CostX[[#This Row],[Cat3]],-1,0)))</f>
        <v>5.8.5 Local generation equipment:</v>
      </c>
      <c r="J584" t="str">
        <f ca="1">IF(NRM_CostX[[#This Row],[Category]]=3, NRM_CostX[[#This Row],[Code]] &amp; " " &amp; NRM_CostX[[#This Row],[Description]], IF(OR(NRM_CostX[[#This Row],[Category]] = 1, NRM_CostX[[#This Row],[Category]] = 0,NRM_CostX[[#This Row],[Category]] = 2 ),  "",OFFSET(NRM_CostX[[#This Row],[Cat4]],-1,0)))</f>
        <v>5.8.5.1 Electricity generation systems: details to be stated.</v>
      </c>
    </row>
    <row r="585" spans="1:10" x14ac:dyDescent="0.35">
      <c r="A585" t="s">
        <v>1067</v>
      </c>
      <c r="B585" t="s">
        <v>531</v>
      </c>
      <c r="D585">
        <v>0</v>
      </c>
      <c r="E585" t="str">
        <f t="shared" si="9"/>
        <v>A5.8.5.2</v>
      </c>
      <c r="F585">
        <f>LEN(NRM_CostX[[#This Row],[Code2]])-LEN(SUBSTITUTE(NRM_CostX[[#This Row],[Code2]],".",""))</f>
        <v>3</v>
      </c>
      <c r="G585" t="str">
        <f ca="1">IF(NRM_CostX[[#This Row],[Category]]=0, NRM_CostX[[#This Row],[Code]] &amp; " " &amp; NRM_CostX[[#This Row],[Description]], OFFSET(NRM_CostX[[#This Row],[Cat1]],-1,0))</f>
        <v>5 SERVICES</v>
      </c>
      <c r="H585" t="str">
        <f ca="1">IF(NRM_CostX[[#This Row],[Category]]=1, NRM_CostX[[#This Row],[Code]] &amp; " " &amp; NRM_CostX[[#This Row],[Description]], IF(NRM_CostX[[#This Row],[Category]] = 0, "", OFFSET(NRM_CostX[[#This Row],[Cat2]],-1,0)))</f>
        <v>5.8 Electrical installations</v>
      </c>
      <c r="I585" t="str">
        <f ca="1">IF(NRM_CostX[[#This Row],[Category]]=2, NRM_CostX[[#This Row],[Code]] &amp; " " &amp; NRM_CostX[[#This Row],[Description]], IF(OR(NRM_CostX[[#This Row],[Category]] = 1, NRM_CostX[[#This Row],[Category]] = 0),  "",OFFSET(NRM_CostX[[#This Row],[Cat3]],-1,0)))</f>
        <v>5.8.5 Local generation equipment:</v>
      </c>
      <c r="J585" t="str">
        <f ca="1">IF(NRM_CostX[[#This Row],[Category]]=3, NRM_CostX[[#This Row],[Code]] &amp; " " &amp; NRM_CostX[[#This Row],[Description]], IF(OR(NRM_CostX[[#This Row],[Category]] = 1, NRM_CostX[[#This Row],[Category]] = 0,NRM_CostX[[#This Row],[Category]] = 2 ),  "",OFFSET(NRM_CostX[[#This Row],[Cat4]],-1,0)))</f>
        <v>5.8.5.2 Testing of installations.</v>
      </c>
    </row>
    <row r="586" spans="1:10" x14ac:dyDescent="0.35">
      <c r="A586" t="s">
        <v>1068</v>
      </c>
      <c r="B586" t="s">
        <v>533</v>
      </c>
      <c r="D586">
        <v>0</v>
      </c>
      <c r="E586" t="str">
        <f t="shared" si="9"/>
        <v>A5.8.5.3</v>
      </c>
      <c r="F586">
        <f>LEN(NRM_CostX[[#This Row],[Code2]])-LEN(SUBSTITUTE(NRM_CostX[[#This Row],[Code2]],".",""))</f>
        <v>3</v>
      </c>
      <c r="G586" t="str">
        <f ca="1">IF(NRM_CostX[[#This Row],[Category]]=0, NRM_CostX[[#This Row],[Code]] &amp; " " &amp; NRM_CostX[[#This Row],[Description]], OFFSET(NRM_CostX[[#This Row],[Cat1]],-1,0))</f>
        <v>5 SERVICES</v>
      </c>
      <c r="H586" t="str">
        <f ca="1">IF(NRM_CostX[[#This Row],[Category]]=1, NRM_CostX[[#This Row],[Code]] &amp; " " &amp; NRM_CostX[[#This Row],[Description]], IF(NRM_CostX[[#This Row],[Category]] = 0, "", OFFSET(NRM_CostX[[#This Row],[Cat2]],-1,0)))</f>
        <v>5.8 Electrical installations</v>
      </c>
      <c r="I586" t="str">
        <f ca="1">IF(NRM_CostX[[#This Row],[Category]]=2, NRM_CostX[[#This Row],[Code]] &amp; " " &amp; NRM_CostX[[#This Row],[Description]], IF(OR(NRM_CostX[[#This Row],[Category]] = 1, NRM_CostX[[#This Row],[Category]] = 0),  "",OFFSET(NRM_CostX[[#This Row],[Cat3]],-1,0)))</f>
        <v>5.8.5 Local generation equipment:</v>
      </c>
      <c r="J586" t="str">
        <f ca="1">IF(NRM_CostX[[#This Row],[Category]]=3, NRM_CostX[[#This Row],[Code]] &amp; " " &amp; NRM_CostX[[#This Row],[Description]], IF(OR(NRM_CostX[[#This Row],[Category]] = 1, NRM_CostX[[#This Row],[Category]] = 0,NRM_CostX[[#This Row],[Category]] = 2 ),  "",OFFSET(NRM_CostX[[#This Row],[Cat4]],-1,0)))</f>
        <v>5.8.5.3 Commissioning of installations.</v>
      </c>
    </row>
    <row r="587" spans="1:10" x14ac:dyDescent="0.35">
      <c r="A587" t="s">
        <v>1062</v>
      </c>
      <c r="B587" t="s">
        <v>1069</v>
      </c>
      <c r="D587">
        <v>0</v>
      </c>
      <c r="E587" t="str">
        <f t="shared" si="9"/>
        <v>A5.8.5</v>
      </c>
      <c r="F587">
        <f>LEN(NRM_CostX[[#This Row],[Code2]])-LEN(SUBSTITUTE(NRM_CostX[[#This Row],[Code2]],".",""))</f>
        <v>2</v>
      </c>
      <c r="G587" t="str">
        <f ca="1">IF(NRM_CostX[[#This Row],[Category]]=0, NRM_CostX[[#This Row],[Code]] &amp; " " &amp; NRM_CostX[[#This Row],[Description]], OFFSET(NRM_CostX[[#This Row],[Cat1]],-1,0))</f>
        <v>5 SERVICES</v>
      </c>
      <c r="H587" t="str">
        <f ca="1">IF(NRM_CostX[[#This Row],[Category]]=1, NRM_CostX[[#This Row],[Code]] &amp; " " &amp; NRM_CostX[[#This Row],[Description]], IF(NRM_CostX[[#This Row],[Category]] = 0, "", OFFSET(NRM_CostX[[#This Row],[Cat2]],-1,0)))</f>
        <v>5.8 Electrical installations</v>
      </c>
      <c r="I587" t="str">
        <f ca="1">IF(NRM_CostX[[#This Row],[Category]]=2, NRM_CostX[[#This Row],[Code]] &amp; " " &amp; NRM_CostX[[#This Row],[Description]], IF(OR(NRM_CostX[[#This Row],[Category]] = 1, NRM_CostX[[#This Row],[Category]] = 0),  "",OFFSET(NRM_CostX[[#This Row],[Cat3]],-1,0)))</f>
        <v>5.8.5 Transformation devices:</v>
      </c>
      <c r="J587" t="str">
        <f ca="1">IF(NRM_CostX[[#This Row],[Category]]=3, NRM_CostX[[#This Row],[Code]] &amp; " " &amp; NRM_CostX[[#This Row],[Description]], IF(OR(NRM_CostX[[#This Row],[Category]] = 1, NRM_CostX[[#This Row],[Category]] = 0,NRM_CostX[[#This Row],[Category]] = 2 ),  "",OFFSET(NRM_CostX[[#This Row],[Cat4]],-1,0)))</f>
        <v/>
      </c>
    </row>
    <row r="588" spans="1:10" x14ac:dyDescent="0.35">
      <c r="A588" t="s">
        <v>1070</v>
      </c>
      <c r="B588" t="s">
        <v>1071</v>
      </c>
      <c r="D588">
        <v>0</v>
      </c>
      <c r="E588" t="str">
        <f t="shared" si="9"/>
        <v>A5.8.5.4</v>
      </c>
      <c r="F588">
        <f>LEN(NRM_CostX[[#This Row],[Code2]])-LEN(SUBSTITUTE(NRM_CostX[[#This Row],[Code2]],".",""))</f>
        <v>3</v>
      </c>
      <c r="G588" t="str">
        <f ca="1">IF(NRM_CostX[[#This Row],[Category]]=0, NRM_CostX[[#This Row],[Code]] &amp; " " &amp; NRM_CostX[[#This Row],[Description]], OFFSET(NRM_CostX[[#This Row],[Cat1]],-1,0))</f>
        <v>5 SERVICES</v>
      </c>
      <c r="H588" t="str">
        <f ca="1">IF(NRM_CostX[[#This Row],[Category]]=1, NRM_CostX[[#This Row],[Code]] &amp; " " &amp; NRM_CostX[[#This Row],[Description]], IF(NRM_CostX[[#This Row],[Category]] = 0, "", OFFSET(NRM_CostX[[#This Row],[Cat2]],-1,0)))</f>
        <v>5.8 Electrical installations</v>
      </c>
      <c r="I588" t="str">
        <f ca="1">IF(NRM_CostX[[#This Row],[Category]]=2, NRM_CostX[[#This Row],[Code]] &amp; " " &amp; NRM_CostX[[#This Row],[Description]], IF(OR(NRM_CostX[[#This Row],[Category]] = 1, NRM_CostX[[#This Row],[Category]] = 0),  "",OFFSET(NRM_CostX[[#This Row],[Cat3]],-1,0)))</f>
        <v>5.8.5 Transformation devices:</v>
      </c>
      <c r="J588" t="str">
        <f ca="1">IF(NRM_CostX[[#This Row],[Category]]=3, NRM_CostX[[#This Row],[Code]] &amp; " " &amp; NRM_CostX[[#This Row],[Description]], IF(OR(NRM_CostX[[#This Row],[Category]] = 1, NRM_CostX[[#This Row],[Category]] = 0,NRM_CostX[[#This Row],[Category]] = 2 ),  "",OFFSET(NRM_CostX[[#This Row],[Cat4]],-1,0)))</f>
        <v>5.8.5.4 Wind turbines: details, including output (kW), to be stated.</v>
      </c>
    </row>
    <row r="589" spans="1:10" x14ac:dyDescent="0.35">
      <c r="A589" t="s">
        <v>1072</v>
      </c>
      <c r="B589" t="s">
        <v>1073</v>
      </c>
      <c r="D589">
        <v>0</v>
      </c>
      <c r="E589" t="str">
        <f t="shared" si="9"/>
        <v>A5.8.5.5</v>
      </c>
      <c r="F589">
        <f>LEN(NRM_CostX[[#This Row],[Code2]])-LEN(SUBSTITUTE(NRM_CostX[[#This Row],[Code2]],".",""))</f>
        <v>3</v>
      </c>
      <c r="G589" t="str">
        <f ca="1">IF(NRM_CostX[[#This Row],[Category]]=0, NRM_CostX[[#This Row],[Code]] &amp; " " &amp; NRM_CostX[[#This Row],[Description]], OFFSET(NRM_CostX[[#This Row],[Cat1]],-1,0))</f>
        <v>5 SERVICES</v>
      </c>
      <c r="H589" t="str">
        <f ca="1">IF(NRM_CostX[[#This Row],[Category]]=1, NRM_CostX[[#This Row],[Code]] &amp; " " &amp; NRM_CostX[[#This Row],[Description]], IF(NRM_CostX[[#This Row],[Category]] = 0, "", OFFSET(NRM_CostX[[#This Row],[Cat2]],-1,0)))</f>
        <v>5.8 Electrical installations</v>
      </c>
      <c r="I589" t="str">
        <f ca="1">IF(NRM_CostX[[#This Row],[Category]]=2, NRM_CostX[[#This Row],[Code]] &amp; " " &amp; NRM_CostX[[#This Row],[Description]], IF(OR(NRM_CostX[[#This Row],[Category]] = 1, NRM_CostX[[#This Row],[Category]] = 0),  "",OFFSET(NRM_CostX[[#This Row],[Cat3]],-1,0)))</f>
        <v>5.8.5 Transformation devices:</v>
      </c>
      <c r="J589" t="str">
        <f ca="1">IF(NRM_CostX[[#This Row],[Category]]=3, NRM_CostX[[#This Row],[Code]] &amp; " " &amp; NRM_CostX[[#This Row],[Description]], IF(OR(NRM_CostX[[#This Row],[Category]] = 1, NRM_CostX[[#This Row],[Category]] = 0,NRM_CostX[[#This Row],[Category]] = 2 ),  "",OFFSET(NRM_CostX[[#This Row],[Cat4]],-1,0)))</f>
        <v>5.8.5.5 Photovoltaic devices: details, including surface area of units (m2) and output (kW), to be stated.</v>
      </c>
    </row>
    <row r="590" spans="1:10" x14ac:dyDescent="0.35">
      <c r="A590" t="s">
        <v>1074</v>
      </c>
      <c r="B590" t="s">
        <v>1075</v>
      </c>
      <c r="D590">
        <v>0</v>
      </c>
      <c r="E590" t="str">
        <f t="shared" si="9"/>
        <v>A5.8.5.6</v>
      </c>
      <c r="F590">
        <f>LEN(NRM_CostX[[#This Row],[Code2]])-LEN(SUBSTITUTE(NRM_CostX[[#This Row],[Code2]],".",""))</f>
        <v>3</v>
      </c>
      <c r="G590" t="str">
        <f ca="1">IF(NRM_CostX[[#This Row],[Category]]=0, NRM_CostX[[#This Row],[Code]] &amp; " " &amp; NRM_CostX[[#This Row],[Description]], OFFSET(NRM_CostX[[#This Row],[Cat1]],-1,0))</f>
        <v>5 SERVICES</v>
      </c>
      <c r="H590" t="str">
        <f ca="1">IF(NRM_CostX[[#This Row],[Category]]=1, NRM_CostX[[#This Row],[Code]] &amp; " " &amp; NRM_CostX[[#This Row],[Description]], IF(NRM_CostX[[#This Row],[Category]] = 0, "", OFFSET(NRM_CostX[[#This Row],[Cat2]],-1,0)))</f>
        <v>5.8 Electrical installations</v>
      </c>
      <c r="I590" t="str">
        <f ca="1">IF(NRM_CostX[[#This Row],[Category]]=2, NRM_CostX[[#This Row],[Code]] &amp; " " &amp; NRM_CostX[[#This Row],[Description]], IF(OR(NRM_CostX[[#This Row],[Category]] = 1, NRM_CostX[[#This Row],[Category]] = 0),  "",OFFSET(NRM_CostX[[#This Row],[Cat3]],-1,0)))</f>
        <v>5.8.5 Transformation devices:</v>
      </c>
      <c r="J590" t="str">
        <f ca="1">IF(NRM_CostX[[#This Row],[Category]]=3, NRM_CostX[[#This Row],[Code]] &amp; " " &amp; NRM_CostX[[#This Row],[Description]], IF(OR(NRM_CostX[[#This Row],[Category]] = 1, NRM_CostX[[#This Row],[Category]] = 0,NRM_CostX[[#This Row],[Category]] = 2 ),  "",OFFSET(NRM_CostX[[#This Row],[Cat4]],-1,0)))</f>
        <v>5.8.5.6 Other transformation devices: details, including output (kW), to be stated.</v>
      </c>
    </row>
    <row r="591" spans="1:10" x14ac:dyDescent="0.35">
      <c r="A591" t="s">
        <v>1076</v>
      </c>
      <c r="B591" t="s">
        <v>531</v>
      </c>
      <c r="D591">
        <v>0</v>
      </c>
      <c r="E591" t="str">
        <f t="shared" si="9"/>
        <v>A5.8.5.7</v>
      </c>
      <c r="F591">
        <f>LEN(NRM_CostX[[#This Row],[Code2]])-LEN(SUBSTITUTE(NRM_CostX[[#This Row],[Code2]],".",""))</f>
        <v>3</v>
      </c>
      <c r="G591" t="str">
        <f ca="1">IF(NRM_CostX[[#This Row],[Category]]=0, NRM_CostX[[#This Row],[Code]] &amp; " " &amp; NRM_CostX[[#This Row],[Description]], OFFSET(NRM_CostX[[#This Row],[Cat1]],-1,0))</f>
        <v>5 SERVICES</v>
      </c>
      <c r="H591" t="str">
        <f ca="1">IF(NRM_CostX[[#This Row],[Category]]=1, NRM_CostX[[#This Row],[Code]] &amp; " " &amp; NRM_CostX[[#This Row],[Description]], IF(NRM_CostX[[#This Row],[Category]] = 0, "", OFFSET(NRM_CostX[[#This Row],[Cat2]],-1,0)))</f>
        <v>5.8 Electrical installations</v>
      </c>
      <c r="I591" t="str">
        <f ca="1">IF(NRM_CostX[[#This Row],[Category]]=2, NRM_CostX[[#This Row],[Code]] &amp; " " &amp; NRM_CostX[[#This Row],[Description]], IF(OR(NRM_CostX[[#This Row],[Category]] = 1, NRM_CostX[[#This Row],[Category]] = 0),  "",OFFSET(NRM_CostX[[#This Row],[Cat3]],-1,0)))</f>
        <v>5.8.5 Transformation devices:</v>
      </c>
      <c r="J591" t="str">
        <f ca="1">IF(NRM_CostX[[#This Row],[Category]]=3, NRM_CostX[[#This Row],[Code]] &amp; " " &amp; NRM_CostX[[#This Row],[Description]], IF(OR(NRM_CostX[[#This Row],[Category]] = 1, NRM_CostX[[#This Row],[Category]] = 0,NRM_CostX[[#This Row],[Category]] = 2 ),  "",OFFSET(NRM_CostX[[#This Row],[Cat4]],-1,0)))</f>
        <v>5.8.5.7 Testing of installations.</v>
      </c>
    </row>
    <row r="592" spans="1:10" x14ac:dyDescent="0.35">
      <c r="A592" t="s">
        <v>1077</v>
      </c>
      <c r="B592" t="s">
        <v>533</v>
      </c>
      <c r="D592">
        <v>0</v>
      </c>
      <c r="E592" t="str">
        <f t="shared" si="9"/>
        <v>A5.8.5.8</v>
      </c>
      <c r="F592">
        <f>LEN(NRM_CostX[[#This Row],[Code2]])-LEN(SUBSTITUTE(NRM_CostX[[#This Row],[Code2]],".",""))</f>
        <v>3</v>
      </c>
      <c r="G592" t="str">
        <f ca="1">IF(NRM_CostX[[#This Row],[Category]]=0, NRM_CostX[[#This Row],[Code]] &amp; " " &amp; NRM_CostX[[#This Row],[Description]], OFFSET(NRM_CostX[[#This Row],[Cat1]],-1,0))</f>
        <v>5 SERVICES</v>
      </c>
      <c r="H592" t="str">
        <f ca="1">IF(NRM_CostX[[#This Row],[Category]]=1, NRM_CostX[[#This Row],[Code]] &amp; " " &amp; NRM_CostX[[#This Row],[Description]], IF(NRM_CostX[[#This Row],[Category]] = 0, "", OFFSET(NRM_CostX[[#This Row],[Cat2]],-1,0)))</f>
        <v>5.8 Electrical installations</v>
      </c>
      <c r="I592" t="str">
        <f ca="1">IF(NRM_CostX[[#This Row],[Category]]=2, NRM_CostX[[#This Row],[Code]] &amp; " " &amp; NRM_CostX[[#This Row],[Description]], IF(OR(NRM_CostX[[#This Row],[Category]] = 1, NRM_CostX[[#This Row],[Category]] = 0),  "",OFFSET(NRM_CostX[[#This Row],[Cat3]],-1,0)))</f>
        <v>5.8.5 Transformation devices:</v>
      </c>
      <c r="J592" t="str">
        <f ca="1">IF(NRM_CostX[[#This Row],[Category]]=3, NRM_CostX[[#This Row],[Code]] &amp; " " &amp; NRM_CostX[[#This Row],[Description]], IF(OR(NRM_CostX[[#This Row],[Category]] = 1, NRM_CostX[[#This Row],[Category]] = 0,NRM_CostX[[#This Row],[Category]] = 2 ),  "",OFFSET(NRM_CostX[[#This Row],[Cat4]],-1,0)))</f>
        <v>5.8.5.8 Commissioning of installations.</v>
      </c>
    </row>
    <row r="593" spans="1:10" x14ac:dyDescent="0.35">
      <c r="A593" t="s">
        <v>1078</v>
      </c>
      <c r="B593" t="s">
        <v>1079</v>
      </c>
      <c r="D593">
        <v>0</v>
      </c>
      <c r="E593" t="str">
        <f t="shared" si="9"/>
        <v>A5.8.6</v>
      </c>
      <c r="F593">
        <f>LEN(NRM_CostX[[#This Row],[Code2]])-LEN(SUBSTITUTE(NRM_CostX[[#This Row],[Code2]],".",""))</f>
        <v>2</v>
      </c>
      <c r="G593" t="str">
        <f ca="1">IF(NRM_CostX[[#This Row],[Category]]=0, NRM_CostX[[#This Row],[Code]] &amp; " " &amp; NRM_CostX[[#This Row],[Description]], OFFSET(NRM_CostX[[#This Row],[Cat1]],-1,0))</f>
        <v>5 SERVICES</v>
      </c>
      <c r="H593" t="str">
        <f ca="1">IF(NRM_CostX[[#This Row],[Category]]=1, NRM_CostX[[#This Row],[Code]] &amp; " " &amp; NRM_CostX[[#This Row],[Description]], IF(NRM_CostX[[#This Row],[Category]] = 0, "", OFFSET(NRM_CostX[[#This Row],[Cat2]],-1,0)))</f>
        <v>5.8 Electrical installations</v>
      </c>
      <c r="I593" t="str">
        <f ca="1">IF(NRM_CostX[[#This Row],[Category]]=2, NRM_CostX[[#This Row],[Code]] &amp; " " &amp; NRM_CostX[[#This Row],[Description]], IF(OR(NRM_CostX[[#This Row],[Category]] = 1, NRM_CostX[[#This Row],[Category]] = 0),  "",OFFSET(NRM_CostX[[#This Row],[Cat3]],-1,0)))</f>
        <v>5.8.6 Earthing and bonding systems</v>
      </c>
      <c r="J593" t="str">
        <f ca="1">IF(NRM_CostX[[#This Row],[Category]]=3, NRM_CostX[[#This Row],[Code]] &amp; " " &amp; NRM_CostX[[#This Row],[Description]], IF(OR(NRM_CostX[[#This Row],[Category]] = 1, NRM_CostX[[#This Row],[Category]] = 0,NRM_CostX[[#This Row],[Category]] = 2 ),  "",OFFSET(NRM_CostX[[#This Row],[Cat4]],-1,0)))</f>
        <v/>
      </c>
    </row>
    <row r="594" spans="1:10" x14ac:dyDescent="0.35">
      <c r="A594" t="s">
        <v>1080</v>
      </c>
      <c r="B594" t="s">
        <v>1081</v>
      </c>
      <c r="D594">
        <v>0</v>
      </c>
      <c r="E594" t="str">
        <f t="shared" si="9"/>
        <v>A5.8.6.1</v>
      </c>
      <c r="F594">
        <f>LEN(NRM_CostX[[#This Row],[Code2]])-LEN(SUBSTITUTE(NRM_CostX[[#This Row],[Code2]],".",""))</f>
        <v>3</v>
      </c>
      <c r="G594" t="str">
        <f ca="1">IF(NRM_CostX[[#This Row],[Category]]=0, NRM_CostX[[#This Row],[Code]] &amp; " " &amp; NRM_CostX[[#This Row],[Description]], OFFSET(NRM_CostX[[#This Row],[Cat1]],-1,0))</f>
        <v>5 SERVICES</v>
      </c>
      <c r="H594" t="str">
        <f ca="1">IF(NRM_CostX[[#This Row],[Category]]=1, NRM_CostX[[#This Row],[Code]] &amp; " " &amp; NRM_CostX[[#This Row],[Description]], IF(NRM_CostX[[#This Row],[Category]] = 0, "", OFFSET(NRM_CostX[[#This Row],[Cat2]],-1,0)))</f>
        <v>5.8 Electrical installations</v>
      </c>
      <c r="I594" t="str">
        <f ca="1">IF(NRM_CostX[[#This Row],[Category]]=2, NRM_CostX[[#This Row],[Code]] &amp; " " &amp; NRM_CostX[[#This Row],[Description]], IF(OR(NRM_CostX[[#This Row],[Category]] = 1, NRM_CostX[[#This Row],[Category]] = 0),  "",OFFSET(NRM_CostX[[#This Row],[Cat3]],-1,0)))</f>
        <v>5.8.6 Earthing and bonding systems</v>
      </c>
      <c r="J594" t="str">
        <f ca="1">IF(NRM_CostX[[#This Row],[Category]]=3, NRM_CostX[[#This Row],[Code]] &amp; " " &amp; NRM_CostX[[#This Row],[Description]], IF(OR(NRM_CostX[[#This Row],[Category]] = 1, NRM_CostX[[#This Row],[Category]] = 0,NRM_CostX[[#This Row],[Category]] = 2 ),  "",OFFSET(NRM_CostX[[#This Row],[Cat4]],-1,0)))</f>
        <v>5.8.6.1 Earthing and bonding systems: details to be stated.</v>
      </c>
    </row>
    <row r="595" spans="1:10" x14ac:dyDescent="0.35">
      <c r="A595" t="s">
        <v>1082</v>
      </c>
      <c r="B595" t="s">
        <v>531</v>
      </c>
      <c r="D595">
        <v>0</v>
      </c>
      <c r="E595" t="str">
        <f t="shared" si="9"/>
        <v>A5.8.6.2</v>
      </c>
      <c r="F595">
        <f>LEN(NRM_CostX[[#This Row],[Code2]])-LEN(SUBSTITUTE(NRM_CostX[[#This Row],[Code2]],".",""))</f>
        <v>3</v>
      </c>
      <c r="G595" t="str">
        <f ca="1">IF(NRM_CostX[[#This Row],[Category]]=0, NRM_CostX[[#This Row],[Code]] &amp; " " &amp; NRM_CostX[[#This Row],[Description]], OFFSET(NRM_CostX[[#This Row],[Cat1]],-1,0))</f>
        <v>5 SERVICES</v>
      </c>
      <c r="H595" t="str">
        <f ca="1">IF(NRM_CostX[[#This Row],[Category]]=1, NRM_CostX[[#This Row],[Code]] &amp; " " &amp; NRM_CostX[[#This Row],[Description]], IF(NRM_CostX[[#This Row],[Category]] = 0, "", OFFSET(NRM_CostX[[#This Row],[Cat2]],-1,0)))</f>
        <v>5.8 Electrical installations</v>
      </c>
      <c r="I595" t="str">
        <f ca="1">IF(NRM_CostX[[#This Row],[Category]]=2, NRM_CostX[[#This Row],[Code]] &amp; " " &amp; NRM_CostX[[#This Row],[Description]], IF(OR(NRM_CostX[[#This Row],[Category]] = 1, NRM_CostX[[#This Row],[Category]] = 0),  "",OFFSET(NRM_CostX[[#This Row],[Cat3]],-1,0)))</f>
        <v>5.8.6 Earthing and bonding systems</v>
      </c>
      <c r="J595" t="str">
        <f ca="1">IF(NRM_CostX[[#This Row],[Category]]=3, NRM_CostX[[#This Row],[Code]] &amp; " " &amp; NRM_CostX[[#This Row],[Description]], IF(OR(NRM_CostX[[#This Row],[Category]] = 1, NRM_CostX[[#This Row],[Category]] = 0,NRM_CostX[[#This Row],[Category]] = 2 ),  "",OFFSET(NRM_CostX[[#This Row],[Cat4]],-1,0)))</f>
        <v>5.8.6.2 Testing of installations.</v>
      </c>
    </row>
    <row r="596" spans="1:10" x14ac:dyDescent="0.35">
      <c r="A596" t="s">
        <v>1083</v>
      </c>
      <c r="B596" t="s">
        <v>533</v>
      </c>
      <c r="D596">
        <v>0</v>
      </c>
      <c r="E596" t="str">
        <f t="shared" si="9"/>
        <v>A5.8.6.3</v>
      </c>
      <c r="F596">
        <f>LEN(NRM_CostX[[#This Row],[Code2]])-LEN(SUBSTITUTE(NRM_CostX[[#This Row],[Code2]],".",""))</f>
        <v>3</v>
      </c>
      <c r="G596" t="str">
        <f ca="1">IF(NRM_CostX[[#This Row],[Category]]=0, NRM_CostX[[#This Row],[Code]] &amp; " " &amp; NRM_CostX[[#This Row],[Description]], OFFSET(NRM_CostX[[#This Row],[Cat1]],-1,0))</f>
        <v>5 SERVICES</v>
      </c>
      <c r="H596" t="str">
        <f ca="1">IF(NRM_CostX[[#This Row],[Category]]=1, NRM_CostX[[#This Row],[Code]] &amp; " " &amp; NRM_CostX[[#This Row],[Description]], IF(NRM_CostX[[#This Row],[Category]] = 0, "", OFFSET(NRM_CostX[[#This Row],[Cat2]],-1,0)))</f>
        <v>5.8 Electrical installations</v>
      </c>
      <c r="I596" t="str">
        <f ca="1">IF(NRM_CostX[[#This Row],[Category]]=2, NRM_CostX[[#This Row],[Code]] &amp; " " &amp; NRM_CostX[[#This Row],[Description]], IF(OR(NRM_CostX[[#This Row],[Category]] = 1, NRM_CostX[[#This Row],[Category]] = 0),  "",OFFSET(NRM_CostX[[#This Row],[Cat3]],-1,0)))</f>
        <v>5.8.6 Earthing and bonding systems</v>
      </c>
      <c r="J596" t="str">
        <f ca="1">IF(NRM_CostX[[#This Row],[Category]]=3, NRM_CostX[[#This Row],[Code]] &amp; " " &amp; NRM_CostX[[#This Row],[Description]], IF(OR(NRM_CostX[[#This Row],[Category]] = 1, NRM_CostX[[#This Row],[Category]] = 0,NRM_CostX[[#This Row],[Category]] = 2 ),  "",OFFSET(NRM_CostX[[#This Row],[Cat4]],-1,0)))</f>
        <v>5.8.6.3 Commissioning of installations.</v>
      </c>
    </row>
    <row r="597" spans="1:10" x14ac:dyDescent="0.35">
      <c r="A597" t="s">
        <v>1084</v>
      </c>
      <c r="B597" t="s">
        <v>1085</v>
      </c>
      <c r="D597">
        <v>0</v>
      </c>
      <c r="E597" t="str">
        <f t="shared" si="9"/>
        <v>A5.9</v>
      </c>
      <c r="F597">
        <f>LEN(NRM_CostX[[#This Row],[Code2]])-LEN(SUBSTITUTE(NRM_CostX[[#This Row],[Code2]],".",""))</f>
        <v>1</v>
      </c>
      <c r="G597" t="str">
        <f ca="1">IF(NRM_CostX[[#This Row],[Category]]=0, NRM_CostX[[#This Row],[Code]] &amp; " " &amp; NRM_CostX[[#This Row],[Description]], OFFSET(NRM_CostX[[#This Row],[Cat1]],-1,0))</f>
        <v>5 SERVICES</v>
      </c>
      <c r="H597" t="str">
        <f ca="1">IF(NRM_CostX[[#This Row],[Category]]=1, NRM_CostX[[#This Row],[Code]] &amp; " " &amp; NRM_CostX[[#This Row],[Description]], IF(NRM_CostX[[#This Row],[Category]] = 0, "", OFFSET(NRM_CostX[[#This Row],[Cat2]],-1,0)))</f>
        <v>5.9 Fuel installations</v>
      </c>
      <c r="I597" t="str">
        <f ca="1">IF(NRM_CostX[[#This Row],[Category]]=2, NRM_CostX[[#This Row],[Code]] &amp; " " &amp; NRM_CostX[[#This Row],[Description]], IF(OR(NRM_CostX[[#This Row],[Category]] = 1, NRM_CostX[[#This Row],[Category]] = 0),  "",OFFSET(NRM_CostX[[#This Row],[Cat3]],-1,0)))</f>
        <v/>
      </c>
      <c r="J597" t="str">
        <f ca="1">IF(NRM_CostX[[#This Row],[Category]]=3, NRM_CostX[[#This Row],[Code]] &amp; " " &amp; NRM_CostX[[#This Row],[Description]], IF(OR(NRM_CostX[[#This Row],[Category]] = 1, NRM_CostX[[#This Row],[Category]] = 0,NRM_CostX[[#This Row],[Category]] = 2 ),  "",OFFSET(NRM_CostX[[#This Row],[Cat4]],-1,0)))</f>
        <v/>
      </c>
    </row>
    <row r="598" spans="1:10" x14ac:dyDescent="0.35">
      <c r="A598" t="s">
        <v>1086</v>
      </c>
      <c r="B598" t="s">
        <v>1087</v>
      </c>
      <c r="D598">
        <v>0</v>
      </c>
      <c r="E598" t="str">
        <f t="shared" si="9"/>
        <v>A5.9.1</v>
      </c>
      <c r="F598">
        <f>LEN(NRM_CostX[[#This Row],[Code2]])-LEN(SUBSTITUTE(NRM_CostX[[#This Row],[Code2]],".",""))</f>
        <v>2</v>
      </c>
      <c r="G598" t="str">
        <f ca="1">IF(NRM_CostX[[#This Row],[Category]]=0, NRM_CostX[[#This Row],[Code]] &amp; " " &amp; NRM_CostX[[#This Row],[Description]], OFFSET(NRM_CostX[[#This Row],[Cat1]],-1,0))</f>
        <v>5 SERVICES</v>
      </c>
      <c r="H598" t="str">
        <f ca="1">IF(NRM_CostX[[#This Row],[Category]]=1, NRM_CostX[[#This Row],[Code]] &amp; " " &amp; NRM_CostX[[#This Row],[Description]], IF(NRM_CostX[[#This Row],[Category]] = 0, "", OFFSET(NRM_CostX[[#This Row],[Cat2]],-1,0)))</f>
        <v>5.9 Fuel installations</v>
      </c>
      <c r="I598" t="str">
        <f ca="1">IF(NRM_CostX[[#This Row],[Category]]=2, NRM_CostX[[#This Row],[Code]] &amp; " " &amp; NRM_CostX[[#This Row],[Description]], IF(OR(NRM_CostX[[#This Row],[Category]] = 1, NRM_CostX[[#This Row],[Category]] = 0),  "",OFFSET(NRM_CostX[[#This Row],[Cat3]],-1,0)))</f>
        <v>5.9.1 Fuel storage</v>
      </c>
      <c r="J598" t="str">
        <f ca="1">IF(NRM_CostX[[#This Row],[Category]]=3, NRM_CostX[[#This Row],[Code]] &amp; " " &amp; NRM_CostX[[#This Row],[Description]], IF(OR(NRM_CostX[[#This Row],[Category]] = 1, NRM_CostX[[#This Row],[Category]] = 0,NRM_CostX[[#This Row],[Category]] = 2 ),  "",OFFSET(NRM_CostX[[#This Row],[Cat4]],-1,0)))</f>
        <v/>
      </c>
    </row>
    <row r="599" spans="1:10" x14ac:dyDescent="0.35">
      <c r="A599" t="s">
        <v>1088</v>
      </c>
      <c r="B599" t="s">
        <v>1089</v>
      </c>
      <c r="D599">
        <v>0</v>
      </c>
      <c r="E599" t="str">
        <f t="shared" si="9"/>
        <v>A5.9.1.1</v>
      </c>
      <c r="F599">
        <f>LEN(NRM_CostX[[#This Row],[Code2]])-LEN(SUBSTITUTE(NRM_CostX[[#This Row],[Code2]],".",""))</f>
        <v>3</v>
      </c>
      <c r="G599" t="str">
        <f ca="1">IF(NRM_CostX[[#This Row],[Category]]=0, NRM_CostX[[#This Row],[Code]] &amp; " " &amp; NRM_CostX[[#This Row],[Description]], OFFSET(NRM_CostX[[#This Row],[Cat1]],-1,0))</f>
        <v>5 SERVICES</v>
      </c>
      <c r="H599" t="str">
        <f ca="1">IF(NRM_CostX[[#This Row],[Category]]=1, NRM_CostX[[#This Row],[Code]] &amp; " " &amp; NRM_CostX[[#This Row],[Description]], IF(NRM_CostX[[#This Row],[Category]] = 0, "", OFFSET(NRM_CostX[[#This Row],[Cat2]],-1,0)))</f>
        <v>5.9 Fuel installations</v>
      </c>
      <c r="I599" t="str">
        <f ca="1">IF(NRM_CostX[[#This Row],[Category]]=2, NRM_CostX[[#This Row],[Code]] &amp; " " &amp; NRM_CostX[[#This Row],[Description]], IF(OR(NRM_CostX[[#This Row],[Category]] = 1, NRM_CostX[[#This Row],[Category]] = 0),  "",OFFSET(NRM_CostX[[#This Row],[Cat3]],-1,0)))</f>
        <v>5.9.1 Fuel storage</v>
      </c>
      <c r="J599" t="str">
        <f ca="1">IF(NRM_CostX[[#This Row],[Category]]=3, NRM_CostX[[#This Row],[Code]] &amp; " " &amp; NRM_CostX[[#This Row],[Description]], IF(OR(NRM_CostX[[#This Row],[Category]] = 1, NRM_CostX[[#This Row],[Category]] = 0,NRM_CostX[[#This Row],[Category]] = 2 ),  "",OFFSET(NRM_CostX[[#This Row],[Cat4]],-1,0)))</f>
        <v>5.9.1.1 Fuel storage: details to be stated.</v>
      </c>
    </row>
    <row r="600" spans="1:10" x14ac:dyDescent="0.35">
      <c r="A600" t="s">
        <v>1090</v>
      </c>
      <c r="B600" t="s">
        <v>531</v>
      </c>
      <c r="D600">
        <v>0</v>
      </c>
      <c r="E600" t="str">
        <f t="shared" si="9"/>
        <v>A5.9.1.2</v>
      </c>
      <c r="F600">
        <f>LEN(NRM_CostX[[#This Row],[Code2]])-LEN(SUBSTITUTE(NRM_CostX[[#This Row],[Code2]],".",""))</f>
        <v>3</v>
      </c>
      <c r="G600" t="str">
        <f ca="1">IF(NRM_CostX[[#This Row],[Category]]=0, NRM_CostX[[#This Row],[Code]] &amp; " " &amp; NRM_CostX[[#This Row],[Description]], OFFSET(NRM_CostX[[#This Row],[Cat1]],-1,0))</f>
        <v>5 SERVICES</v>
      </c>
      <c r="H600" t="str">
        <f ca="1">IF(NRM_CostX[[#This Row],[Category]]=1, NRM_CostX[[#This Row],[Code]] &amp; " " &amp; NRM_CostX[[#This Row],[Description]], IF(NRM_CostX[[#This Row],[Category]] = 0, "", OFFSET(NRM_CostX[[#This Row],[Cat2]],-1,0)))</f>
        <v>5.9 Fuel installations</v>
      </c>
      <c r="I600" t="str">
        <f ca="1">IF(NRM_CostX[[#This Row],[Category]]=2, NRM_CostX[[#This Row],[Code]] &amp; " " &amp; NRM_CostX[[#This Row],[Description]], IF(OR(NRM_CostX[[#This Row],[Category]] = 1, NRM_CostX[[#This Row],[Category]] = 0),  "",OFFSET(NRM_CostX[[#This Row],[Cat3]],-1,0)))</f>
        <v>5.9.1 Fuel storage</v>
      </c>
      <c r="J600" t="str">
        <f ca="1">IF(NRM_CostX[[#This Row],[Category]]=3, NRM_CostX[[#This Row],[Code]] &amp; " " &amp; NRM_CostX[[#This Row],[Description]], IF(OR(NRM_CostX[[#This Row],[Category]] = 1, NRM_CostX[[#This Row],[Category]] = 0,NRM_CostX[[#This Row],[Category]] = 2 ),  "",OFFSET(NRM_CostX[[#This Row],[Cat4]],-1,0)))</f>
        <v>5.9.1.2 Testing of installations.</v>
      </c>
    </row>
    <row r="601" spans="1:10" x14ac:dyDescent="0.35">
      <c r="A601" t="s">
        <v>1091</v>
      </c>
      <c r="B601" t="s">
        <v>533</v>
      </c>
      <c r="D601">
        <v>0</v>
      </c>
      <c r="E601" t="str">
        <f t="shared" si="9"/>
        <v>A5.9.1.3</v>
      </c>
      <c r="F601">
        <f>LEN(NRM_CostX[[#This Row],[Code2]])-LEN(SUBSTITUTE(NRM_CostX[[#This Row],[Code2]],".",""))</f>
        <v>3</v>
      </c>
      <c r="G601" t="str">
        <f ca="1">IF(NRM_CostX[[#This Row],[Category]]=0, NRM_CostX[[#This Row],[Code]] &amp; " " &amp; NRM_CostX[[#This Row],[Description]], OFFSET(NRM_CostX[[#This Row],[Cat1]],-1,0))</f>
        <v>5 SERVICES</v>
      </c>
      <c r="H601" t="str">
        <f ca="1">IF(NRM_CostX[[#This Row],[Category]]=1, NRM_CostX[[#This Row],[Code]] &amp; " " &amp; NRM_CostX[[#This Row],[Description]], IF(NRM_CostX[[#This Row],[Category]] = 0, "", OFFSET(NRM_CostX[[#This Row],[Cat2]],-1,0)))</f>
        <v>5.9 Fuel installations</v>
      </c>
      <c r="I601" t="str">
        <f ca="1">IF(NRM_CostX[[#This Row],[Category]]=2, NRM_CostX[[#This Row],[Code]] &amp; " " &amp; NRM_CostX[[#This Row],[Description]], IF(OR(NRM_CostX[[#This Row],[Category]] = 1, NRM_CostX[[#This Row],[Category]] = 0),  "",OFFSET(NRM_CostX[[#This Row],[Cat3]],-1,0)))</f>
        <v>5.9.1 Fuel storage</v>
      </c>
      <c r="J601" t="str">
        <f ca="1">IF(NRM_CostX[[#This Row],[Category]]=3, NRM_CostX[[#This Row],[Code]] &amp; " " &amp; NRM_CostX[[#This Row],[Description]], IF(OR(NRM_CostX[[#This Row],[Category]] = 1, NRM_CostX[[#This Row],[Category]] = 0,NRM_CostX[[#This Row],[Category]] = 2 ),  "",OFFSET(NRM_CostX[[#This Row],[Cat4]],-1,0)))</f>
        <v>5.9.1.3 Commissioning of installations.</v>
      </c>
    </row>
    <row r="602" spans="1:10" x14ac:dyDescent="0.35">
      <c r="A602" t="s">
        <v>1092</v>
      </c>
      <c r="B602" t="s">
        <v>1093</v>
      </c>
      <c r="D602">
        <v>0</v>
      </c>
      <c r="E602" t="str">
        <f t="shared" si="9"/>
        <v>A5.9.2</v>
      </c>
      <c r="F602">
        <f>LEN(NRM_CostX[[#This Row],[Code2]])-LEN(SUBSTITUTE(NRM_CostX[[#This Row],[Code2]],".",""))</f>
        <v>2</v>
      </c>
      <c r="G602" t="str">
        <f ca="1">IF(NRM_CostX[[#This Row],[Category]]=0, NRM_CostX[[#This Row],[Code]] &amp; " " &amp; NRM_CostX[[#This Row],[Description]], OFFSET(NRM_CostX[[#This Row],[Cat1]],-1,0))</f>
        <v>5 SERVICES</v>
      </c>
      <c r="H602" t="str">
        <f ca="1">IF(NRM_CostX[[#This Row],[Category]]=1, NRM_CostX[[#This Row],[Code]] &amp; " " &amp; NRM_CostX[[#This Row],[Description]], IF(NRM_CostX[[#This Row],[Category]] = 0, "", OFFSET(NRM_CostX[[#This Row],[Cat2]],-1,0)))</f>
        <v>5.9 Fuel installations</v>
      </c>
      <c r="I602" t="str">
        <f ca="1">IF(NRM_CostX[[#This Row],[Category]]=2, NRM_CostX[[#This Row],[Code]] &amp; " " &amp; NRM_CostX[[#This Row],[Description]], IF(OR(NRM_CostX[[#This Row],[Category]] = 1, NRM_CostX[[#This Row],[Category]] = 0),  "",OFFSET(NRM_CostX[[#This Row],[Cat3]],-1,0)))</f>
        <v>5.9.2 Fuel distribution systems</v>
      </c>
      <c r="J602" t="str">
        <f ca="1">IF(NRM_CostX[[#This Row],[Category]]=3, NRM_CostX[[#This Row],[Code]] &amp; " " &amp; NRM_CostX[[#This Row],[Description]], IF(OR(NRM_CostX[[#This Row],[Category]] = 1, NRM_CostX[[#This Row],[Category]] = 0,NRM_CostX[[#This Row],[Category]] = 2 ),  "",OFFSET(NRM_CostX[[#This Row],[Cat4]],-1,0)))</f>
        <v/>
      </c>
    </row>
    <row r="603" spans="1:10" x14ac:dyDescent="0.35">
      <c r="A603" t="s">
        <v>1094</v>
      </c>
      <c r="B603" t="s">
        <v>1095</v>
      </c>
      <c r="D603">
        <v>0</v>
      </c>
      <c r="E603" t="str">
        <f t="shared" si="9"/>
        <v>A5.9.2.1</v>
      </c>
      <c r="F603">
        <f>LEN(NRM_CostX[[#This Row],[Code2]])-LEN(SUBSTITUTE(NRM_CostX[[#This Row],[Code2]],".",""))</f>
        <v>3</v>
      </c>
      <c r="G603" t="str">
        <f ca="1">IF(NRM_CostX[[#This Row],[Category]]=0, NRM_CostX[[#This Row],[Code]] &amp; " " &amp; NRM_CostX[[#This Row],[Description]], OFFSET(NRM_CostX[[#This Row],[Cat1]],-1,0))</f>
        <v>5 SERVICES</v>
      </c>
      <c r="H603" t="str">
        <f ca="1">IF(NRM_CostX[[#This Row],[Category]]=1, NRM_CostX[[#This Row],[Code]] &amp; " " &amp; NRM_CostX[[#This Row],[Description]], IF(NRM_CostX[[#This Row],[Category]] = 0, "", OFFSET(NRM_CostX[[#This Row],[Cat2]],-1,0)))</f>
        <v>5.9 Fuel installations</v>
      </c>
      <c r="I603" t="str">
        <f ca="1">IF(NRM_CostX[[#This Row],[Category]]=2, NRM_CostX[[#This Row],[Code]] &amp; " " &amp; NRM_CostX[[#This Row],[Description]], IF(OR(NRM_CostX[[#This Row],[Category]] = 1, NRM_CostX[[#This Row],[Category]] = 0),  "",OFFSET(NRM_CostX[[#This Row],[Cat3]],-1,0)))</f>
        <v>5.9.2 Fuel distribution systems</v>
      </c>
      <c r="J603" t="str">
        <f ca="1">IF(NRM_CostX[[#This Row],[Category]]=3, NRM_CostX[[#This Row],[Code]] &amp; " " &amp; NRM_CostX[[#This Row],[Description]], IF(OR(NRM_CostX[[#This Row],[Category]] = 1, NRM_CostX[[#This Row],[Category]] = 0,NRM_CostX[[#This Row],[Category]] = 2 ),  "",OFFSET(NRM_CostX[[#This Row],[Cat4]],-1,0)))</f>
        <v>5.9.2.1 Piped distribution systems: details to be stated.</v>
      </c>
    </row>
    <row r="604" spans="1:10" x14ac:dyDescent="0.35">
      <c r="A604" t="s">
        <v>1096</v>
      </c>
      <c r="B604" t="s">
        <v>531</v>
      </c>
      <c r="D604">
        <v>0</v>
      </c>
      <c r="E604" t="str">
        <f t="shared" si="9"/>
        <v>A5.9.2.2</v>
      </c>
      <c r="F604">
        <f>LEN(NRM_CostX[[#This Row],[Code2]])-LEN(SUBSTITUTE(NRM_CostX[[#This Row],[Code2]],".",""))</f>
        <v>3</v>
      </c>
      <c r="G604" t="str">
        <f ca="1">IF(NRM_CostX[[#This Row],[Category]]=0, NRM_CostX[[#This Row],[Code]] &amp; " " &amp; NRM_CostX[[#This Row],[Description]], OFFSET(NRM_CostX[[#This Row],[Cat1]],-1,0))</f>
        <v>5 SERVICES</v>
      </c>
      <c r="H604" t="str">
        <f ca="1">IF(NRM_CostX[[#This Row],[Category]]=1, NRM_CostX[[#This Row],[Code]] &amp; " " &amp; NRM_CostX[[#This Row],[Description]], IF(NRM_CostX[[#This Row],[Category]] = 0, "", OFFSET(NRM_CostX[[#This Row],[Cat2]],-1,0)))</f>
        <v>5.9 Fuel installations</v>
      </c>
      <c r="I604" t="str">
        <f ca="1">IF(NRM_CostX[[#This Row],[Category]]=2, NRM_CostX[[#This Row],[Code]] &amp; " " &amp; NRM_CostX[[#This Row],[Description]], IF(OR(NRM_CostX[[#This Row],[Category]] = 1, NRM_CostX[[#This Row],[Category]] = 0),  "",OFFSET(NRM_CostX[[#This Row],[Cat3]],-1,0)))</f>
        <v>5.9.2 Fuel distribution systems</v>
      </c>
      <c r="J604" t="str">
        <f ca="1">IF(NRM_CostX[[#This Row],[Category]]=3, NRM_CostX[[#This Row],[Code]] &amp; " " &amp; NRM_CostX[[#This Row],[Description]], IF(OR(NRM_CostX[[#This Row],[Category]] = 1, NRM_CostX[[#This Row],[Category]] = 0,NRM_CostX[[#This Row],[Category]] = 2 ),  "",OFFSET(NRM_CostX[[#This Row],[Cat4]],-1,0)))</f>
        <v>5.9.2.2 Testing of installations.</v>
      </c>
    </row>
    <row r="605" spans="1:10" x14ac:dyDescent="0.35">
      <c r="A605" t="s">
        <v>1097</v>
      </c>
      <c r="B605" t="s">
        <v>533</v>
      </c>
      <c r="D605">
        <v>0</v>
      </c>
      <c r="E605" t="str">
        <f t="shared" si="9"/>
        <v>A5.9.2.3</v>
      </c>
      <c r="F605">
        <f>LEN(NRM_CostX[[#This Row],[Code2]])-LEN(SUBSTITUTE(NRM_CostX[[#This Row],[Code2]],".",""))</f>
        <v>3</v>
      </c>
      <c r="G605" t="str">
        <f ca="1">IF(NRM_CostX[[#This Row],[Category]]=0, NRM_CostX[[#This Row],[Code]] &amp; " " &amp; NRM_CostX[[#This Row],[Description]], OFFSET(NRM_CostX[[#This Row],[Cat1]],-1,0))</f>
        <v>5 SERVICES</v>
      </c>
      <c r="H605" t="str">
        <f ca="1">IF(NRM_CostX[[#This Row],[Category]]=1, NRM_CostX[[#This Row],[Code]] &amp; " " &amp; NRM_CostX[[#This Row],[Description]], IF(NRM_CostX[[#This Row],[Category]] = 0, "", OFFSET(NRM_CostX[[#This Row],[Cat2]],-1,0)))</f>
        <v>5.9 Fuel installations</v>
      </c>
      <c r="I605" t="str">
        <f ca="1">IF(NRM_CostX[[#This Row],[Category]]=2, NRM_CostX[[#This Row],[Code]] &amp; " " &amp; NRM_CostX[[#This Row],[Description]], IF(OR(NRM_CostX[[#This Row],[Category]] = 1, NRM_CostX[[#This Row],[Category]] = 0),  "",OFFSET(NRM_CostX[[#This Row],[Cat3]],-1,0)))</f>
        <v>5.9.2 Fuel distribution systems</v>
      </c>
      <c r="J605" t="str">
        <f ca="1">IF(NRM_CostX[[#This Row],[Category]]=3, NRM_CostX[[#This Row],[Code]] &amp; " " &amp; NRM_CostX[[#This Row],[Description]], IF(OR(NRM_CostX[[#This Row],[Category]] = 1, NRM_CostX[[#This Row],[Category]] = 0,NRM_CostX[[#This Row],[Category]] = 2 ),  "",OFFSET(NRM_CostX[[#This Row],[Cat4]],-1,0)))</f>
        <v>5.9.2.3 Commissioning of installations.</v>
      </c>
    </row>
    <row r="606" spans="1:10" x14ac:dyDescent="0.35">
      <c r="A606" t="s">
        <v>1098</v>
      </c>
      <c r="B606" t="s">
        <v>1099</v>
      </c>
      <c r="D606">
        <v>0</v>
      </c>
      <c r="E606" t="str">
        <f t="shared" si="9"/>
        <v>A5.10</v>
      </c>
      <c r="F606">
        <f>LEN(NRM_CostX[[#This Row],[Code2]])-LEN(SUBSTITUTE(NRM_CostX[[#This Row],[Code2]],".",""))</f>
        <v>1</v>
      </c>
      <c r="G606" t="str">
        <f ca="1">IF(NRM_CostX[[#This Row],[Category]]=0, NRM_CostX[[#This Row],[Code]] &amp; " " &amp; NRM_CostX[[#This Row],[Description]], OFFSET(NRM_CostX[[#This Row],[Cat1]],-1,0))</f>
        <v>5 SERVICES</v>
      </c>
      <c r="H606" t="str">
        <f ca="1">IF(NRM_CostX[[#This Row],[Category]]=1, NRM_CostX[[#This Row],[Code]] &amp; " " &amp; NRM_CostX[[#This Row],[Description]], IF(NRM_CostX[[#This Row],[Category]] = 0, "", OFFSET(NRM_CostX[[#This Row],[Cat2]],-1,0)))</f>
        <v>5.10 Lift and conveyor installations</v>
      </c>
      <c r="I606" t="str">
        <f ca="1">IF(NRM_CostX[[#This Row],[Category]]=2, NRM_CostX[[#This Row],[Code]] &amp; " " &amp; NRM_CostX[[#This Row],[Description]], IF(OR(NRM_CostX[[#This Row],[Category]] = 1, NRM_CostX[[#This Row],[Category]] = 0),  "",OFFSET(NRM_CostX[[#This Row],[Cat3]],-1,0)))</f>
        <v/>
      </c>
      <c r="J606" t="str">
        <f ca="1">IF(NRM_CostX[[#This Row],[Category]]=3, NRM_CostX[[#This Row],[Code]] &amp; " " &amp; NRM_CostX[[#This Row],[Description]], IF(OR(NRM_CostX[[#This Row],[Category]] = 1, NRM_CostX[[#This Row],[Category]] = 0,NRM_CostX[[#This Row],[Category]] = 2 ),  "",OFFSET(NRM_CostX[[#This Row],[Cat4]],-1,0)))</f>
        <v/>
      </c>
    </row>
    <row r="607" spans="1:10" x14ac:dyDescent="0.35">
      <c r="A607" t="s">
        <v>1100</v>
      </c>
      <c r="B607" t="s">
        <v>1101</v>
      </c>
      <c r="D607">
        <v>0</v>
      </c>
      <c r="E607" t="str">
        <f t="shared" si="9"/>
        <v>A5.10.1</v>
      </c>
      <c r="F607">
        <f>LEN(NRM_CostX[[#This Row],[Code2]])-LEN(SUBSTITUTE(NRM_CostX[[#This Row],[Code2]],".",""))</f>
        <v>2</v>
      </c>
      <c r="G607" t="str">
        <f ca="1">IF(NRM_CostX[[#This Row],[Category]]=0, NRM_CostX[[#This Row],[Code]] &amp; " " &amp; NRM_CostX[[#This Row],[Description]], OFFSET(NRM_CostX[[#This Row],[Cat1]],-1,0))</f>
        <v>5 SERVICES</v>
      </c>
      <c r="H607" t="str">
        <f ca="1">IF(NRM_CostX[[#This Row],[Category]]=1, NRM_CostX[[#This Row],[Code]] &amp; " " &amp; NRM_CostX[[#This Row],[Description]], IF(NRM_CostX[[#This Row],[Category]] = 0, "", OFFSET(NRM_CostX[[#This Row],[Cat2]],-1,0)))</f>
        <v>5.10 Lift and conveyor installations</v>
      </c>
      <c r="I607" t="str">
        <f ca="1">IF(NRM_CostX[[#This Row],[Category]]=2, NRM_CostX[[#This Row],[Code]] &amp; " " &amp; NRM_CostX[[#This Row],[Description]], IF(OR(NRM_CostX[[#This Row],[Category]] = 1, NRM_CostX[[#This Row],[Category]] = 0),  "",OFFSET(NRM_CostX[[#This Row],[Cat3]],-1,0)))</f>
        <v>5.10.1 Lifts and enclosed hoists</v>
      </c>
      <c r="J607" t="str">
        <f ca="1">IF(NRM_CostX[[#This Row],[Category]]=3, NRM_CostX[[#This Row],[Code]] &amp; " " &amp; NRM_CostX[[#This Row],[Description]], IF(OR(NRM_CostX[[#This Row],[Category]] = 1, NRM_CostX[[#This Row],[Category]] = 0,NRM_CostX[[#This Row],[Category]] = 2 ),  "",OFFSET(NRM_CostX[[#This Row],[Cat4]],-1,0)))</f>
        <v/>
      </c>
    </row>
    <row r="608" spans="1:10" x14ac:dyDescent="0.35">
      <c r="A608" t="s">
        <v>1100</v>
      </c>
      <c r="B608" t="s">
        <v>1102</v>
      </c>
      <c r="D608">
        <v>0</v>
      </c>
      <c r="E608" t="str">
        <f t="shared" si="9"/>
        <v>A5.10.1</v>
      </c>
      <c r="F608">
        <f>LEN(NRM_CostX[[#This Row],[Code2]])-LEN(SUBSTITUTE(NRM_CostX[[#This Row],[Code2]],".",""))</f>
        <v>2</v>
      </c>
      <c r="G608" t="str">
        <f ca="1">IF(NRM_CostX[[#This Row],[Category]]=0, NRM_CostX[[#This Row],[Code]] &amp; " " &amp; NRM_CostX[[#This Row],[Description]], OFFSET(NRM_CostX[[#This Row],[Cat1]],-1,0))</f>
        <v>5 SERVICES</v>
      </c>
      <c r="H608" t="str">
        <f ca="1">IF(NRM_CostX[[#This Row],[Category]]=1, NRM_CostX[[#This Row],[Code]] &amp; " " &amp; NRM_CostX[[#This Row],[Description]], IF(NRM_CostX[[#This Row],[Category]] = 0, "", OFFSET(NRM_CostX[[#This Row],[Cat2]],-1,0)))</f>
        <v>5.10 Lift and conveyor installations</v>
      </c>
      <c r="I608" t="str">
        <f ca="1">IF(NRM_CostX[[#This Row],[Category]]=2, NRM_CostX[[#This Row],[Code]] &amp; " " &amp; NRM_CostX[[#This Row],[Description]], IF(OR(NRM_CostX[[#This Row],[Category]] = 1, NRM_CostX[[#This Row],[Category]] = 0),  "",OFFSET(NRM_CostX[[#This Row],[Cat3]],-1,0)))</f>
        <v>5.10.1 Lifts:</v>
      </c>
      <c r="J608" t="str">
        <f ca="1">IF(NRM_CostX[[#This Row],[Category]]=3, NRM_CostX[[#This Row],[Code]] &amp; " " &amp; NRM_CostX[[#This Row],[Description]], IF(OR(NRM_CostX[[#This Row],[Category]] = 1, NRM_CostX[[#This Row],[Category]] = 0,NRM_CostX[[#This Row],[Category]] = 2 ),  "",OFFSET(NRM_CostX[[#This Row],[Cat4]],-1,0)))</f>
        <v/>
      </c>
    </row>
    <row r="609" spans="1:10" x14ac:dyDescent="0.35">
      <c r="A609" t="s">
        <v>1103</v>
      </c>
      <c r="B609" t="s">
        <v>1104</v>
      </c>
      <c r="D609">
        <v>0</v>
      </c>
      <c r="E609" t="str">
        <f t="shared" si="9"/>
        <v>A5.10.1.1</v>
      </c>
      <c r="F609">
        <f>LEN(NRM_CostX[[#This Row],[Code2]])-LEN(SUBSTITUTE(NRM_CostX[[#This Row],[Code2]],".",""))</f>
        <v>3</v>
      </c>
      <c r="G609" t="str">
        <f ca="1">IF(NRM_CostX[[#This Row],[Category]]=0, NRM_CostX[[#This Row],[Code]] &amp; " " &amp; NRM_CostX[[#This Row],[Description]], OFFSET(NRM_CostX[[#This Row],[Cat1]],-1,0))</f>
        <v>5 SERVICES</v>
      </c>
      <c r="H609" t="str">
        <f ca="1">IF(NRM_CostX[[#This Row],[Category]]=1, NRM_CostX[[#This Row],[Code]] &amp; " " &amp; NRM_CostX[[#This Row],[Description]], IF(NRM_CostX[[#This Row],[Category]] = 0, "", OFFSET(NRM_CostX[[#This Row],[Cat2]],-1,0)))</f>
        <v>5.10 Lift and conveyor installations</v>
      </c>
      <c r="I609" t="str">
        <f ca="1">IF(NRM_CostX[[#This Row],[Category]]=2, NRM_CostX[[#This Row],[Code]] &amp; " " &amp; NRM_CostX[[#This Row],[Description]], IF(OR(NRM_CostX[[#This Row],[Category]] = 1, NRM_CostX[[#This Row],[Category]] = 0),  "",OFFSET(NRM_CostX[[#This Row],[Cat3]],-1,0)))</f>
        <v>5.10.1 Lifts:</v>
      </c>
      <c r="J609" t="str">
        <f ca="1">IF(NRM_CostX[[#This Row],[Category]]=3, NRM_CostX[[#This Row],[Code]] &amp; " " &amp; NRM_CostX[[#This Row],[Description]], IF(OR(NRM_CostX[[#This Row],[Category]] = 1, NRM_CostX[[#This Row],[Category]] = 0,NRM_CostX[[#This Row],[Category]] = 2 ),  "",OFFSET(NRM_CostX[[#This Row],[Cat4]],-1,0)))</f>
        <v>5.10.1.1 Passenger lifts: details, including capacity (i.e. number of persons), speed (in m/sec), number of doors (nr), door heights and number of levels serviced (nr), to be stated.</v>
      </c>
    </row>
    <row r="610" spans="1:10" x14ac:dyDescent="0.35">
      <c r="A610" t="s">
        <v>1105</v>
      </c>
      <c r="B610" t="s">
        <v>1106</v>
      </c>
      <c r="D610">
        <v>0</v>
      </c>
      <c r="E610" t="str">
        <f t="shared" si="9"/>
        <v>A5.10.1.2</v>
      </c>
      <c r="F610">
        <f>LEN(NRM_CostX[[#This Row],[Code2]])-LEN(SUBSTITUTE(NRM_CostX[[#This Row],[Code2]],".",""))</f>
        <v>3</v>
      </c>
      <c r="G610" t="str">
        <f ca="1">IF(NRM_CostX[[#This Row],[Category]]=0, NRM_CostX[[#This Row],[Code]] &amp; " " &amp; NRM_CostX[[#This Row],[Description]], OFFSET(NRM_CostX[[#This Row],[Cat1]],-1,0))</f>
        <v>5 SERVICES</v>
      </c>
      <c r="H610" t="str">
        <f ca="1">IF(NRM_CostX[[#This Row],[Category]]=1, NRM_CostX[[#This Row],[Code]] &amp; " " &amp; NRM_CostX[[#This Row],[Description]], IF(NRM_CostX[[#This Row],[Category]] = 0, "", OFFSET(NRM_CostX[[#This Row],[Cat2]],-1,0)))</f>
        <v>5.10 Lift and conveyor installations</v>
      </c>
      <c r="I610" t="str">
        <f ca="1">IF(NRM_CostX[[#This Row],[Category]]=2, NRM_CostX[[#This Row],[Code]] &amp; " " &amp; NRM_CostX[[#This Row],[Description]], IF(OR(NRM_CostX[[#This Row],[Category]] = 1, NRM_CostX[[#This Row],[Category]] = 0),  "",OFFSET(NRM_CostX[[#This Row],[Cat3]],-1,0)))</f>
        <v>5.10.1 Lifts:</v>
      </c>
      <c r="J610" t="str">
        <f ca="1">IF(NRM_CostX[[#This Row],[Category]]=3, NRM_CostX[[#This Row],[Code]] &amp; " " &amp; NRM_CostX[[#This Row],[Description]], IF(OR(NRM_CostX[[#This Row],[Category]] = 1, NRM_CostX[[#This Row],[Category]] = 0,NRM_CostX[[#This Row],[Category]] = 2 ),  "",OFFSET(NRM_CostX[[#This Row],[Cat4]],-1,0)))</f>
        <v>5.10.1.2 Wall climbing lifts: details, including capacity (in kg), number of persons, speed (in m/sec) and number of levels serviced (nr), to be stated.</v>
      </c>
    </row>
    <row r="611" spans="1:10" x14ac:dyDescent="0.35">
      <c r="A611" t="s">
        <v>1107</v>
      </c>
      <c r="B611" t="s">
        <v>1108</v>
      </c>
      <c r="D611">
        <v>0</v>
      </c>
      <c r="E611" t="str">
        <f t="shared" si="9"/>
        <v>A5.10.1.3</v>
      </c>
      <c r="F611">
        <f>LEN(NRM_CostX[[#This Row],[Code2]])-LEN(SUBSTITUTE(NRM_CostX[[#This Row],[Code2]],".",""))</f>
        <v>3</v>
      </c>
      <c r="G611" t="str">
        <f ca="1">IF(NRM_CostX[[#This Row],[Category]]=0, NRM_CostX[[#This Row],[Code]] &amp; " " &amp; NRM_CostX[[#This Row],[Description]], OFFSET(NRM_CostX[[#This Row],[Cat1]],-1,0))</f>
        <v>5 SERVICES</v>
      </c>
      <c r="H611" t="str">
        <f ca="1">IF(NRM_CostX[[#This Row],[Category]]=1, NRM_CostX[[#This Row],[Code]] &amp; " " &amp; NRM_CostX[[#This Row],[Description]], IF(NRM_CostX[[#This Row],[Category]] = 0, "", OFFSET(NRM_CostX[[#This Row],[Cat2]],-1,0)))</f>
        <v>5.10 Lift and conveyor installations</v>
      </c>
      <c r="I611" t="str">
        <f ca="1">IF(NRM_CostX[[#This Row],[Category]]=2, NRM_CostX[[#This Row],[Code]] &amp; " " &amp; NRM_CostX[[#This Row],[Description]], IF(OR(NRM_CostX[[#This Row],[Category]] = 1, NRM_CostX[[#This Row],[Category]] = 0),  "",OFFSET(NRM_CostX[[#This Row],[Cat3]],-1,0)))</f>
        <v>5.10.1 Lifts:</v>
      </c>
      <c r="J611" t="str">
        <f ca="1">IF(NRM_CostX[[#This Row],[Category]]=3, NRM_CostX[[#This Row],[Code]] &amp; " " &amp; NRM_CostX[[#This Row],[Description]], IF(OR(NRM_CostX[[#This Row],[Category]] = 1, NRM_CostX[[#This Row],[Category]] = 0,NRM_CostX[[#This Row],[Category]] = 2 ),  "",OFFSET(NRM_CostX[[#This Row],[Cat4]],-1,0)))</f>
        <v>5.10.1.3 Goods lifts: details, including capacity (in kg), number of doors, door heights and number of levels serviced (nr), to be stated.</v>
      </c>
    </row>
    <row r="612" spans="1:10" x14ac:dyDescent="0.35">
      <c r="A612" t="s">
        <v>1109</v>
      </c>
      <c r="B612" t="s">
        <v>1110</v>
      </c>
      <c r="D612">
        <v>0</v>
      </c>
      <c r="E612" t="str">
        <f t="shared" si="9"/>
        <v>A5.10.1.4</v>
      </c>
      <c r="F612">
        <f>LEN(NRM_CostX[[#This Row],[Code2]])-LEN(SUBSTITUTE(NRM_CostX[[#This Row],[Code2]],".",""))</f>
        <v>3</v>
      </c>
      <c r="G612" t="str">
        <f ca="1">IF(NRM_CostX[[#This Row],[Category]]=0, NRM_CostX[[#This Row],[Code]] &amp; " " &amp; NRM_CostX[[#This Row],[Description]], OFFSET(NRM_CostX[[#This Row],[Cat1]],-1,0))</f>
        <v>5 SERVICES</v>
      </c>
      <c r="H612" t="str">
        <f ca="1">IF(NRM_CostX[[#This Row],[Category]]=1, NRM_CostX[[#This Row],[Code]] &amp; " " &amp; NRM_CostX[[#This Row],[Description]], IF(NRM_CostX[[#This Row],[Category]] = 0, "", OFFSET(NRM_CostX[[#This Row],[Cat2]],-1,0)))</f>
        <v>5.10 Lift and conveyor installations</v>
      </c>
      <c r="I612" t="str">
        <f ca="1">IF(NRM_CostX[[#This Row],[Category]]=2, NRM_CostX[[#This Row],[Code]] &amp; " " &amp; NRM_CostX[[#This Row],[Description]], IF(OR(NRM_CostX[[#This Row],[Category]] = 1, NRM_CostX[[#This Row],[Category]] = 0),  "",OFFSET(NRM_CostX[[#This Row],[Cat3]],-1,0)))</f>
        <v>5.10.1 Lifts:</v>
      </c>
      <c r="J612" t="str">
        <f ca="1">IF(NRM_CostX[[#This Row],[Category]]=3, NRM_CostX[[#This Row],[Code]] &amp; " " &amp; NRM_CostX[[#This Row],[Description]], IF(OR(NRM_CostX[[#This Row],[Category]] = 1, NRM_CostX[[#This Row],[Category]] = 0,NRM_CostX[[#This Row],[Category]] = 2 ),  "",OFFSET(NRM_CostX[[#This Row],[Cat4]],-1,0)))</f>
        <v>5.10.1.4 Testing of lift installations.</v>
      </c>
    </row>
    <row r="613" spans="1:10" x14ac:dyDescent="0.35">
      <c r="A613" t="s">
        <v>1111</v>
      </c>
      <c r="B613" t="s">
        <v>1112</v>
      </c>
      <c r="D613">
        <v>0</v>
      </c>
      <c r="E613" t="str">
        <f t="shared" si="9"/>
        <v>A5.10.1.5</v>
      </c>
      <c r="F613">
        <f>LEN(NRM_CostX[[#This Row],[Code2]])-LEN(SUBSTITUTE(NRM_CostX[[#This Row],[Code2]],".",""))</f>
        <v>3</v>
      </c>
      <c r="G613" t="str">
        <f ca="1">IF(NRM_CostX[[#This Row],[Category]]=0, NRM_CostX[[#This Row],[Code]] &amp; " " &amp; NRM_CostX[[#This Row],[Description]], OFFSET(NRM_CostX[[#This Row],[Cat1]],-1,0))</f>
        <v>5 SERVICES</v>
      </c>
      <c r="H613" t="str">
        <f ca="1">IF(NRM_CostX[[#This Row],[Category]]=1, NRM_CostX[[#This Row],[Code]] &amp; " " &amp; NRM_CostX[[#This Row],[Description]], IF(NRM_CostX[[#This Row],[Category]] = 0, "", OFFSET(NRM_CostX[[#This Row],[Cat2]],-1,0)))</f>
        <v>5.10 Lift and conveyor installations</v>
      </c>
      <c r="I613" t="str">
        <f ca="1">IF(NRM_CostX[[#This Row],[Category]]=2, NRM_CostX[[#This Row],[Code]] &amp; " " &amp; NRM_CostX[[#This Row],[Description]], IF(OR(NRM_CostX[[#This Row],[Category]] = 1, NRM_CostX[[#This Row],[Category]] = 0),  "",OFFSET(NRM_CostX[[#This Row],[Cat3]],-1,0)))</f>
        <v>5.10.1 Lifts:</v>
      </c>
      <c r="J613" t="str">
        <f ca="1">IF(NRM_CostX[[#This Row],[Category]]=3, NRM_CostX[[#This Row],[Code]] &amp; " " &amp; NRM_CostX[[#This Row],[Description]], IF(OR(NRM_CostX[[#This Row],[Category]] = 1, NRM_CostX[[#This Row],[Category]] = 0,NRM_CostX[[#This Row],[Category]] = 2 ),  "",OFFSET(NRM_CostX[[#This Row],[Cat4]],-1,0)))</f>
        <v>5.10.1.5 Commissioning of lift installations.</v>
      </c>
    </row>
    <row r="614" spans="1:10" x14ac:dyDescent="0.35">
      <c r="A614" t="s">
        <v>1100</v>
      </c>
      <c r="B614" t="s">
        <v>1113</v>
      </c>
      <c r="D614">
        <v>0</v>
      </c>
      <c r="E614" t="str">
        <f t="shared" si="9"/>
        <v>A5.10.1</v>
      </c>
      <c r="F614">
        <f>LEN(NRM_CostX[[#This Row],[Code2]])-LEN(SUBSTITUTE(NRM_CostX[[#This Row],[Code2]],".",""))</f>
        <v>2</v>
      </c>
      <c r="G614" t="str">
        <f ca="1">IF(NRM_CostX[[#This Row],[Category]]=0, NRM_CostX[[#This Row],[Code]] &amp; " " &amp; NRM_CostX[[#This Row],[Description]], OFFSET(NRM_CostX[[#This Row],[Cat1]],-1,0))</f>
        <v>5 SERVICES</v>
      </c>
      <c r="H614" t="str">
        <f ca="1">IF(NRM_CostX[[#This Row],[Category]]=1, NRM_CostX[[#This Row],[Code]] &amp; " " &amp; NRM_CostX[[#This Row],[Description]], IF(NRM_CostX[[#This Row],[Category]] = 0, "", OFFSET(NRM_CostX[[#This Row],[Cat2]],-1,0)))</f>
        <v>5.10 Lift and conveyor installations</v>
      </c>
      <c r="I614" t="str">
        <f ca="1">IF(NRM_CostX[[#This Row],[Category]]=2, NRM_CostX[[#This Row],[Code]] &amp; " " &amp; NRM_CostX[[#This Row],[Description]], IF(OR(NRM_CostX[[#This Row],[Category]] = 1, NRM_CostX[[#This Row],[Category]] = 0),  "",OFFSET(NRM_CostX[[#This Row],[Cat3]],-1,0)))</f>
        <v>5.10.1 Enclosed hoists:</v>
      </c>
      <c r="J614" t="str">
        <f ca="1">IF(NRM_CostX[[#This Row],[Category]]=3, NRM_CostX[[#This Row],[Code]] &amp; " " &amp; NRM_CostX[[#This Row],[Description]], IF(OR(NRM_CostX[[#This Row],[Category]] = 1, NRM_CostX[[#This Row],[Category]] = 0,NRM_CostX[[#This Row],[Category]] = 2 ),  "",OFFSET(NRM_CostX[[#This Row],[Cat4]],-1,0)))</f>
        <v/>
      </c>
    </row>
    <row r="615" spans="1:10" x14ac:dyDescent="0.35">
      <c r="A615" t="s">
        <v>1114</v>
      </c>
      <c r="B615" t="s">
        <v>1115</v>
      </c>
      <c r="D615">
        <v>0</v>
      </c>
      <c r="E615" t="str">
        <f t="shared" si="9"/>
        <v>A5.10.1.6</v>
      </c>
      <c r="F615">
        <f>LEN(NRM_CostX[[#This Row],[Code2]])-LEN(SUBSTITUTE(NRM_CostX[[#This Row],[Code2]],".",""))</f>
        <v>3</v>
      </c>
      <c r="G615" t="str">
        <f ca="1">IF(NRM_CostX[[#This Row],[Category]]=0, NRM_CostX[[#This Row],[Code]] &amp; " " &amp; NRM_CostX[[#This Row],[Description]], OFFSET(NRM_CostX[[#This Row],[Cat1]],-1,0))</f>
        <v>5 SERVICES</v>
      </c>
      <c r="H615" t="str">
        <f ca="1">IF(NRM_CostX[[#This Row],[Category]]=1, NRM_CostX[[#This Row],[Code]] &amp; " " &amp; NRM_CostX[[#This Row],[Description]], IF(NRM_CostX[[#This Row],[Category]] = 0, "", OFFSET(NRM_CostX[[#This Row],[Cat2]],-1,0)))</f>
        <v>5.10 Lift and conveyor installations</v>
      </c>
      <c r="I615" t="str">
        <f ca="1">IF(NRM_CostX[[#This Row],[Category]]=2, NRM_CostX[[#This Row],[Code]] &amp; " " &amp; NRM_CostX[[#This Row],[Description]], IF(OR(NRM_CostX[[#This Row],[Category]] = 1, NRM_CostX[[#This Row],[Category]] = 0),  "",OFFSET(NRM_CostX[[#This Row],[Cat3]],-1,0)))</f>
        <v>5.10.1 Enclosed hoists:</v>
      </c>
      <c r="J615" t="str">
        <f ca="1">IF(NRM_CostX[[#This Row],[Category]]=3, NRM_CostX[[#This Row],[Code]] &amp; " " &amp; NRM_CostX[[#This Row],[Description]], IF(OR(NRM_CostX[[#This Row],[Category]] = 1, NRM_CostX[[#This Row],[Category]] = 0,NRM_CostX[[#This Row],[Category]] = 2 ),  "",OFFSET(NRM_CostX[[#This Row],[Cat4]],-1,0)))</f>
        <v>5.10.1.6 Enclosed hoists: details, including capacity (in kg) and number of levels (nr) serviced, to be stated.</v>
      </c>
    </row>
    <row r="616" spans="1:10" x14ac:dyDescent="0.35">
      <c r="A616" t="s">
        <v>1116</v>
      </c>
      <c r="B616" t="s">
        <v>1117</v>
      </c>
      <c r="D616">
        <v>0</v>
      </c>
      <c r="E616" t="str">
        <f t="shared" si="9"/>
        <v>A5.10.1.7</v>
      </c>
      <c r="F616">
        <f>LEN(NRM_CostX[[#This Row],[Code2]])-LEN(SUBSTITUTE(NRM_CostX[[#This Row],[Code2]],".",""))</f>
        <v>3</v>
      </c>
      <c r="G616" t="str">
        <f ca="1">IF(NRM_CostX[[#This Row],[Category]]=0, NRM_CostX[[#This Row],[Code]] &amp; " " &amp; NRM_CostX[[#This Row],[Description]], OFFSET(NRM_CostX[[#This Row],[Cat1]],-1,0))</f>
        <v>5 SERVICES</v>
      </c>
      <c r="H616" t="str">
        <f ca="1">IF(NRM_CostX[[#This Row],[Category]]=1, NRM_CostX[[#This Row],[Code]] &amp; " " &amp; NRM_CostX[[#This Row],[Description]], IF(NRM_CostX[[#This Row],[Category]] = 0, "", OFFSET(NRM_CostX[[#This Row],[Cat2]],-1,0)))</f>
        <v>5.10 Lift and conveyor installations</v>
      </c>
      <c r="I616" t="str">
        <f ca="1">IF(NRM_CostX[[#This Row],[Category]]=2, NRM_CostX[[#This Row],[Code]] &amp; " " &amp; NRM_CostX[[#This Row],[Description]], IF(OR(NRM_CostX[[#This Row],[Category]] = 1, NRM_CostX[[#This Row],[Category]] = 0),  "",OFFSET(NRM_CostX[[#This Row],[Cat3]],-1,0)))</f>
        <v>5.10.1 Enclosed hoists:</v>
      </c>
      <c r="J616" t="str">
        <f ca="1">IF(NRM_CostX[[#This Row],[Category]]=3, NRM_CostX[[#This Row],[Code]] &amp; " " &amp; NRM_CostX[[#This Row],[Description]], IF(OR(NRM_CostX[[#This Row],[Category]] = 1, NRM_CostX[[#This Row],[Category]] = 0,NRM_CostX[[#This Row],[Category]] = 2 ),  "",OFFSET(NRM_CostX[[#This Row],[Cat4]],-1,0)))</f>
        <v>5.10.1.7 Testing of enclosed hoist installations.</v>
      </c>
    </row>
    <row r="617" spans="1:10" x14ac:dyDescent="0.35">
      <c r="A617" t="s">
        <v>1118</v>
      </c>
      <c r="B617" t="s">
        <v>1119</v>
      </c>
      <c r="D617">
        <v>0</v>
      </c>
      <c r="E617" t="str">
        <f t="shared" si="9"/>
        <v>A5.10.1.8</v>
      </c>
      <c r="F617">
        <f>LEN(NRM_CostX[[#This Row],[Code2]])-LEN(SUBSTITUTE(NRM_CostX[[#This Row],[Code2]],".",""))</f>
        <v>3</v>
      </c>
      <c r="G617" t="str">
        <f ca="1">IF(NRM_CostX[[#This Row],[Category]]=0, NRM_CostX[[#This Row],[Code]] &amp; " " &amp; NRM_CostX[[#This Row],[Description]], OFFSET(NRM_CostX[[#This Row],[Cat1]],-1,0))</f>
        <v>5 SERVICES</v>
      </c>
      <c r="H617" t="str">
        <f ca="1">IF(NRM_CostX[[#This Row],[Category]]=1, NRM_CostX[[#This Row],[Code]] &amp; " " &amp; NRM_CostX[[#This Row],[Description]], IF(NRM_CostX[[#This Row],[Category]] = 0, "", OFFSET(NRM_CostX[[#This Row],[Cat2]],-1,0)))</f>
        <v>5.10 Lift and conveyor installations</v>
      </c>
      <c r="I617" t="str">
        <f ca="1">IF(NRM_CostX[[#This Row],[Category]]=2, NRM_CostX[[#This Row],[Code]] &amp; " " &amp; NRM_CostX[[#This Row],[Description]], IF(OR(NRM_CostX[[#This Row],[Category]] = 1, NRM_CostX[[#This Row],[Category]] = 0),  "",OFFSET(NRM_CostX[[#This Row],[Cat3]],-1,0)))</f>
        <v>5.10.1 Enclosed hoists:</v>
      </c>
      <c r="J617" t="str">
        <f ca="1">IF(NRM_CostX[[#This Row],[Category]]=3, NRM_CostX[[#This Row],[Code]] &amp; " " &amp; NRM_CostX[[#This Row],[Description]], IF(OR(NRM_CostX[[#This Row],[Category]] = 1, NRM_CostX[[#This Row],[Category]] = 0,NRM_CostX[[#This Row],[Category]] = 2 ),  "",OFFSET(NRM_CostX[[#This Row],[Cat4]],-1,0)))</f>
        <v>5.10.1.8 Commissioning of enclosed hoist installations.</v>
      </c>
    </row>
    <row r="618" spans="1:10" x14ac:dyDescent="0.35">
      <c r="A618" t="s">
        <v>1120</v>
      </c>
      <c r="B618" t="s">
        <v>1121</v>
      </c>
      <c r="D618">
        <v>0</v>
      </c>
      <c r="E618" t="str">
        <f t="shared" si="9"/>
        <v>A5.10.2</v>
      </c>
      <c r="F618">
        <f>LEN(NRM_CostX[[#This Row],[Code2]])-LEN(SUBSTITUTE(NRM_CostX[[#This Row],[Code2]],".",""))</f>
        <v>2</v>
      </c>
      <c r="G618" t="str">
        <f ca="1">IF(NRM_CostX[[#This Row],[Category]]=0, NRM_CostX[[#This Row],[Code]] &amp; " " &amp; NRM_CostX[[#This Row],[Description]], OFFSET(NRM_CostX[[#This Row],[Cat1]],-1,0))</f>
        <v>5 SERVICES</v>
      </c>
      <c r="H618" t="str">
        <f ca="1">IF(NRM_CostX[[#This Row],[Category]]=1, NRM_CostX[[#This Row],[Code]] &amp; " " &amp; NRM_CostX[[#This Row],[Description]], IF(NRM_CostX[[#This Row],[Category]] = 0, "", OFFSET(NRM_CostX[[#This Row],[Cat2]],-1,0)))</f>
        <v>5.10 Lift and conveyor installations</v>
      </c>
      <c r="I618" t="str">
        <f ca="1">IF(NRM_CostX[[#This Row],[Category]]=2, NRM_CostX[[#This Row],[Code]] &amp; " " &amp; NRM_CostX[[#This Row],[Description]], IF(OR(NRM_CostX[[#This Row],[Category]] = 1, NRM_CostX[[#This Row],[Category]] = 0),  "",OFFSET(NRM_CostX[[#This Row],[Cat3]],-1,0)))</f>
        <v>5.10.2 Escalators</v>
      </c>
      <c r="J618" t="str">
        <f ca="1">IF(NRM_CostX[[#This Row],[Category]]=3, NRM_CostX[[#This Row],[Code]] &amp; " " &amp; NRM_CostX[[#This Row],[Description]], IF(OR(NRM_CostX[[#This Row],[Category]] = 1, NRM_CostX[[#This Row],[Category]] = 0,NRM_CostX[[#This Row],[Category]] = 2 ),  "",OFFSET(NRM_CostX[[#This Row],[Cat4]],-1,0)))</f>
        <v/>
      </c>
    </row>
    <row r="619" spans="1:10" x14ac:dyDescent="0.35">
      <c r="A619" t="s">
        <v>1122</v>
      </c>
      <c r="B619" t="s">
        <v>1123</v>
      </c>
      <c r="D619">
        <v>0</v>
      </c>
      <c r="E619" t="str">
        <f t="shared" si="9"/>
        <v>A5.10.2.1</v>
      </c>
      <c r="F619">
        <f>LEN(NRM_CostX[[#This Row],[Code2]])-LEN(SUBSTITUTE(NRM_CostX[[#This Row],[Code2]],".",""))</f>
        <v>3</v>
      </c>
      <c r="G619" t="str">
        <f ca="1">IF(NRM_CostX[[#This Row],[Category]]=0, NRM_CostX[[#This Row],[Code]] &amp; " " &amp; NRM_CostX[[#This Row],[Description]], OFFSET(NRM_CostX[[#This Row],[Cat1]],-1,0))</f>
        <v>5 SERVICES</v>
      </c>
      <c r="H619" t="str">
        <f ca="1">IF(NRM_CostX[[#This Row],[Category]]=1, NRM_CostX[[#This Row],[Code]] &amp; " " &amp; NRM_CostX[[#This Row],[Description]], IF(NRM_CostX[[#This Row],[Category]] = 0, "", OFFSET(NRM_CostX[[#This Row],[Cat2]],-1,0)))</f>
        <v>5.10 Lift and conveyor installations</v>
      </c>
      <c r="I619" t="str">
        <f ca="1">IF(NRM_CostX[[#This Row],[Category]]=2, NRM_CostX[[#This Row],[Code]] &amp; " " &amp; NRM_CostX[[#This Row],[Description]], IF(OR(NRM_CostX[[#This Row],[Category]] = 1, NRM_CostX[[#This Row],[Category]] = 0),  "",OFFSET(NRM_CostX[[#This Row],[Cat3]],-1,0)))</f>
        <v>5.10.2 Escalators</v>
      </c>
      <c r="J619" t="str">
        <f ca="1">IF(NRM_CostX[[#This Row],[Category]]=3, NRM_CostX[[#This Row],[Code]] &amp; " " &amp; NRM_CostX[[#This Row],[Description]], IF(OR(NRM_CostX[[#This Row],[Category]] = 1, NRM_CostX[[#This Row],[Category]] = 0,NRM_CostX[[#This Row],[Category]] = 2 ),  "",OFFSET(NRM_CostX[[#This Row],[Cat4]],-1,0)))</f>
        <v>5.10.2.1 Escalators: details, including, number of flights served (nr), angle of rise (in degrees), rise (m) and step width (mm), to be stated.</v>
      </c>
    </row>
    <row r="620" spans="1:10" x14ac:dyDescent="0.35">
      <c r="A620" t="s">
        <v>1124</v>
      </c>
      <c r="B620" t="s">
        <v>531</v>
      </c>
      <c r="D620">
        <v>0</v>
      </c>
      <c r="E620" t="str">
        <f t="shared" si="9"/>
        <v>A5.10.2.2</v>
      </c>
      <c r="F620">
        <f>LEN(NRM_CostX[[#This Row],[Code2]])-LEN(SUBSTITUTE(NRM_CostX[[#This Row],[Code2]],".",""))</f>
        <v>3</v>
      </c>
      <c r="G620" t="str">
        <f ca="1">IF(NRM_CostX[[#This Row],[Category]]=0, NRM_CostX[[#This Row],[Code]] &amp; " " &amp; NRM_CostX[[#This Row],[Description]], OFFSET(NRM_CostX[[#This Row],[Cat1]],-1,0))</f>
        <v>5 SERVICES</v>
      </c>
      <c r="H620" t="str">
        <f ca="1">IF(NRM_CostX[[#This Row],[Category]]=1, NRM_CostX[[#This Row],[Code]] &amp; " " &amp; NRM_CostX[[#This Row],[Description]], IF(NRM_CostX[[#This Row],[Category]] = 0, "", OFFSET(NRM_CostX[[#This Row],[Cat2]],-1,0)))</f>
        <v>5.10 Lift and conveyor installations</v>
      </c>
      <c r="I620" t="str">
        <f ca="1">IF(NRM_CostX[[#This Row],[Category]]=2, NRM_CostX[[#This Row],[Code]] &amp; " " &amp; NRM_CostX[[#This Row],[Description]], IF(OR(NRM_CostX[[#This Row],[Category]] = 1, NRM_CostX[[#This Row],[Category]] = 0),  "",OFFSET(NRM_CostX[[#This Row],[Cat3]],-1,0)))</f>
        <v>5.10.2 Escalators</v>
      </c>
      <c r="J620" t="str">
        <f ca="1">IF(NRM_CostX[[#This Row],[Category]]=3, NRM_CostX[[#This Row],[Code]] &amp; " " &amp; NRM_CostX[[#This Row],[Description]], IF(OR(NRM_CostX[[#This Row],[Category]] = 1, NRM_CostX[[#This Row],[Category]] = 0,NRM_CostX[[#This Row],[Category]] = 2 ),  "",OFFSET(NRM_CostX[[#This Row],[Cat4]],-1,0)))</f>
        <v>5.10.2.2 Testing of installations.</v>
      </c>
    </row>
    <row r="621" spans="1:10" x14ac:dyDescent="0.35">
      <c r="A621" t="s">
        <v>1125</v>
      </c>
      <c r="B621" t="s">
        <v>533</v>
      </c>
      <c r="D621">
        <v>0</v>
      </c>
      <c r="E621" t="str">
        <f t="shared" si="9"/>
        <v>A5.10.2.3</v>
      </c>
      <c r="F621">
        <f>LEN(NRM_CostX[[#This Row],[Code2]])-LEN(SUBSTITUTE(NRM_CostX[[#This Row],[Code2]],".",""))</f>
        <v>3</v>
      </c>
      <c r="G621" t="str">
        <f ca="1">IF(NRM_CostX[[#This Row],[Category]]=0, NRM_CostX[[#This Row],[Code]] &amp; " " &amp; NRM_CostX[[#This Row],[Description]], OFFSET(NRM_CostX[[#This Row],[Cat1]],-1,0))</f>
        <v>5 SERVICES</v>
      </c>
      <c r="H621" t="str">
        <f ca="1">IF(NRM_CostX[[#This Row],[Category]]=1, NRM_CostX[[#This Row],[Code]] &amp; " " &amp; NRM_CostX[[#This Row],[Description]], IF(NRM_CostX[[#This Row],[Category]] = 0, "", OFFSET(NRM_CostX[[#This Row],[Cat2]],-1,0)))</f>
        <v>5.10 Lift and conveyor installations</v>
      </c>
      <c r="I621" t="str">
        <f ca="1">IF(NRM_CostX[[#This Row],[Category]]=2, NRM_CostX[[#This Row],[Code]] &amp; " " &amp; NRM_CostX[[#This Row],[Description]], IF(OR(NRM_CostX[[#This Row],[Category]] = 1, NRM_CostX[[#This Row],[Category]] = 0),  "",OFFSET(NRM_CostX[[#This Row],[Cat3]],-1,0)))</f>
        <v>5.10.2 Escalators</v>
      </c>
      <c r="J621" t="str">
        <f ca="1">IF(NRM_CostX[[#This Row],[Category]]=3, NRM_CostX[[#This Row],[Code]] &amp; " " &amp; NRM_CostX[[#This Row],[Description]], IF(OR(NRM_CostX[[#This Row],[Category]] = 1, NRM_CostX[[#This Row],[Category]] = 0,NRM_CostX[[#This Row],[Category]] = 2 ),  "",OFFSET(NRM_CostX[[#This Row],[Cat4]],-1,0)))</f>
        <v>5.10.2.3 Commissioning of installations.</v>
      </c>
    </row>
    <row r="622" spans="1:10" x14ac:dyDescent="0.35">
      <c r="A622" t="s">
        <v>1126</v>
      </c>
      <c r="B622" t="s">
        <v>1127</v>
      </c>
      <c r="D622">
        <v>0</v>
      </c>
      <c r="E622" t="str">
        <f t="shared" si="9"/>
        <v>A5.10.3</v>
      </c>
      <c r="F622">
        <f>LEN(NRM_CostX[[#This Row],[Code2]])-LEN(SUBSTITUTE(NRM_CostX[[#This Row],[Code2]],".",""))</f>
        <v>2</v>
      </c>
      <c r="G622" t="str">
        <f ca="1">IF(NRM_CostX[[#This Row],[Category]]=0, NRM_CostX[[#This Row],[Code]] &amp; " " &amp; NRM_CostX[[#This Row],[Description]], OFFSET(NRM_CostX[[#This Row],[Cat1]],-1,0))</f>
        <v>5 SERVICES</v>
      </c>
      <c r="H622" t="str">
        <f ca="1">IF(NRM_CostX[[#This Row],[Category]]=1, NRM_CostX[[#This Row],[Code]] &amp; " " &amp; NRM_CostX[[#This Row],[Description]], IF(NRM_CostX[[#This Row],[Category]] = 0, "", OFFSET(NRM_CostX[[#This Row],[Cat2]],-1,0)))</f>
        <v>5.10 Lift and conveyor installations</v>
      </c>
      <c r="I622" t="str">
        <f ca="1">IF(NRM_CostX[[#This Row],[Category]]=2, NRM_CostX[[#This Row],[Code]] &amp; " " &amp; NRM_CostX[[#This Row],[Description]], IF(OR(NRM_CostX[[#This Row],[Category]] = 1, NRM_CostX[[#This Row],[Category]] = 0),  "",OFFSET(NRM_CostX[[#This Row],[Cat3]],-1,0)))</f>
        <v>5.10.3 Moving pavements</v>
      </c>
      <c r="J622" t="str">
        <f ca="1">IF(NRM_CostX[[#This Row],[Category]]=3, NRM_CostX[[#This Row],[Code]] &amp; " " &amp; NRM_CostX[[#This Row],[Description]], IF(OR(NRM_CostX[[#This Row],[Category]] = 1, NRM_CostX[[#This Row],[Category]] = 0,NRM_CostX[[#This Row],[Category]] = 2 ),  "",OFFSET(NRM_CostX[[#This Row],[Cat4]],-1,0)))</f>
        <v/>
      </c>
    </row>
    <row r="623" spans="1:10" x14ac:dyDescent="0.35">
      <c r="A623" t="s">
        <v>1128</v>
      </c>
      <c r="B623" t="s">
        <v>1129</v>
      </c>
      <c r="D623">
        <v>0</v>
      </c>
      <c r="E623" t="str">
        <f t="shared" si="9"/>
        <v>A5.10.3.1</v>
      </c>
      <c r="F623">
        <f>LEN(NRM_CostX[[#This Row],[Code2]])-LEN(SUBSTITUTE(NRM_CostX[[#This Row],[Code2]],".",""))</f>
        <v>3</v>
      </c>
      <c r="G623" t="str">
        <f ca="1">IF(NRM_CostX[[#This Row],[Category]]=0, NRM_CostX[[#This Row],[Code]] &amp; " " &amp; NRM_CostX[[#This Row],[Description]], OFFSET(NRM_CostX[[#This Row],[Cat1]],-1,0))</f>
        <v>5 SERVICES</v>
      </c>
      <c r="H623" t="str">
        <f ca="1">IF(NRM_CostX[[#This Row],[Category]]=1, NRM_CostX[[#This Row],[Code]] &amp; " " &amp; NRM_CostX[[#This Row],[Description]], IF(NRM_CostX[[#This Row],[Category]] = 0, "", OFFSET(NRM_CostX[[#This Row],[Cat2]],-1,0)))</f>
        <v>5.10 Lift and conveyor installations</v>
      </c>
      <c r="I623" t="str">
        <f ca="1">IF(NRM_CostX[[#This Row],[Category]]=2, NRM_CostX[[#This Row],[Code]] &amp; " " &amp; NRM_CostX[[#This Row],[Description]], IF(OR(NRM_CostX[[#This Row],[Category]] = 1, NRM_CostX[[#This Row],[Category]] = 0),  "",OFFSET(NRM_CostX[[#This Row],[Cat3]],-1,0)))</f>
        <v>5.10.3 Moving pavements</v>
      </c>
      <c r="J623" t="str">
        <f ca="1">IF(NRM_CostX[[#This Row],[Category]]=3, NRM_CostX[[#This Row],[Code]] &amp; " " &amp; NRM_CostX[[#This Row],[Description]], IF(OR(NRM_CostX[[#This Row],[Category]] = 1, NRM_CostX[[#This Row],[Category]] = 0,NRM_CostX[[#This Row],[Category]] = 2 ),  "",OFFSET(NRM_CostX[[#This Row],[Cat4]],-1,0)))</f>
        <v>5.10.3.1 Moving pavements: details, including, length (m) and width (mm), to be stated.</v>
      </c>
    </row>
    <row r="624" spans="1:10" x14ac:dyDescent="0.35">
      <c r="A624" t="s">
        <v>1130</v>
      </c>
      <c r="B624" t="s">
        <v>531</v>
      </c>
      <c r="D624">
        <v>0</v>
      </c>
      <c r="E624" t="str">
        <f t="shared" si="9"/>
        <v>A5.10.3.2</v>
      </c>
      <c r="F624">
        <f>LEN(NRM_CostX[[#This Row],[Code2]])-LEN(SUBSTITUTE(NRM_CostX[[#This Row],[Code2]],".",""))</f>
        <v>3</v>
      </c>
      <c r="G624" t="str">
        <f ca="1">IF(NRM_CostX[[#This Row],[Category]]=0, NRM_CostX[[#This Row],[Code]] &amp; " " &amp; NRM_CostX[[#This Row],[Description]], OFFSET(NRM_CostX[[#This Row],[Cat1]],-1,0))</f>
        <v>5 SERVICES</v>
      </c>
      <c r="H624" t="str">
        <f ca="1">IF(NRM_CostX[[#This Row],[Category]]=1, NRM_CostX[[#This Row],[Code]] &amp; " " &amp; NRM_CostX[[#This Row],[Description]], IF(NRM_CostX[[#This Row],[Category]] = 0, "", OFFSET(NRM_CostX[[#This Row],[Cat2]],-1,0)))</f>
        <v>5.10 Lift and conveyor installations</v>
      </c>
      <c r="I624" t="str">
        <f ca="1">IF(NRM_CostX[[#This Row],[Category]]=2, NRM_CostX[[#This Row],[Code]] &amp; " " &amp; NRM_CostX[[#This Row],[Description]], IF(OR(NRM_CostX[[#This Row],[Category]] = 1, NRM_CostX[[#This Row],[Category]] = 0),  "",OFFSET(NRM_CostX[[#This Row],[Cat3]],-1,0)))</f>
        <v>5.10.3 Moving pavements</v>
      </c>
      <c r="J624" t="str">
        <f ca="1">IF(NRM_CostX[[#This Row],[Category]]=3, NRM_CostX[[#This Row],[Code]] &amp; " " &amp; NRM_CostX[[#This Row],[Description]], IF(OR(NRM_CostX[[#This Row],[Category]] = 1, NRM_CostX[[#This Row],[Category]] = 0,NRM_CostX[[#This Row],[Category]] = 2 ),  "",OFFSET(NRM_CostX[[#This Row],[Cat4]],-1,0)))</f>
        <v>5.10.3.2 Testing of installations.</v>
      </c>
    </row>
    <row r="625" spans="1:10" x14ac:dyDescent="0.35">
      <c r="A625" t="s">
        <v>1131</v>
      </c>
      <c r="B625" t="s">
        <v>533</v>
      </c>
      <c r="D625">
        <v>0</v>
      </c>
      <c r="E625" t="str">
        <f t="shared" si="9"/>
        <v>A5.10.3.3</v>
      </c>
      <c r="F625">
        <f>LEN(NRM_CostX[[#This Row],[Code2]])-LEN(SUBSTITUTE(NRM_CostX[[#This Row],[Code2]],".",""))</f>
        <v>3</v>
      </c>
      <c r="G625" t="str">
        <f ca="1">IF(NRM_CostX[[#This Row],[Category]]=0, NRM_CostX[[#This Row],[Code]] &amp; " " &amp; NRM_CostX[[#This Row],[Description]], OFFSET(NRM_CostX[[#This Row],[Cat1]],-1,0))</f>
        <v>5 SERVICES</v>
      </c>
      <c r="H625" t="str">
        <f ca="1">IF(NRM_CostX[[#This Row],[Category]]=1, NRM_CostX[[#This Row],[Code]] &amp; " " &amp; NRM_CostX[[#This Row],[Description]], IF(NRM_CostX[[#This Row],[Category]] = 0, "", OFFSET(NRM_CostX[[#This Row],[Cat2]],-1,0)))</f>
        <v>5.10 Lift and conveyor installations</v>
      </c>
      <c r="I625" t="str">
        <f ca="1">IF(NRM_CostX[[#This Row],[Category]]=2, NRM_CostX[[#This Row],[Code]] &amp; " " &amp; NRM_CostX[[#This Row],[Description]], IF(OR(NRM_CostX[[#This Row],[Category]] = 1, NRM_CostX[[#This Row],[Category]] = 0),  "",OFFSET(NRM_CostX[[#This Row],[Cat3]],-1,0)))</f>
        <v>5.10.3 Moving pavements</v>
      </c>
      <c r="J625" t="str">
        <f ca="1">IF(NRM_CostX[[#This Row],[Category]]=3, NRM_CostX[[#This Row],[Code]] &amp; " " &amp; NRM_CostX[[#This Row],[Description]], IF(OR(NRM_CostX[[#This Row],[Category]] = 1, NRM_CostX[[#This Row],[Category]] = 0,NRM_CostX[[#This Row],[Category]] = 2 ),  "",OFFSET(NRM_CostX[[#This Row],[Cat4]],-1,0)))</f>
        <v>5.10.3.3 Commissioning of installations.</v>
      </c>
    </row>
    <row r="626" spans="1:10" x14ac:dyDescent="0.35">
      <c r="A626" t="s">
        <v>1132</v>
      </c>
      <c r="B626" t="s">
        <v>1133</v>
      </c>
      <c r="D626">
        <v>0</v>
      </c>
      <c r="E626" t="str">
        <f t="shared" si="9"/>
        <v>A5.10.4</v>
      </c>
      <c r="F626">
        <f>LEN(NRM_CostX[[#This Row],[Code2]])-LEN(SUBSTITUTE(NRM_CostX[[#This Row],[Code2]],".",""))</f>
        <v>2</v>
      </c>
      <c r="G626" t="str">
        <f ca="1">IF(NRM_CostX[[#This Row],[Category]]=0, NRM_CostX[[#This Row],[Code]] &amp; " " &amp; NRM_CostX[[#This Row],[Description]], OFFSET(NRM_CostX[[#This Row],[Cat1]],-1,0))</f>
        <v>5 SERVICES</v>
      </c>
      <c r="H626" t="str">
        <f ca="1">IF(NRM_CostX[[#This Row],[Category]]=1, NRM_CostX[[#This Row],[Code]] &amp; " " &amp; NRM_CostX[[#This Row],[Description]], IF(NRM_CostX[[#This Row],[Category]] = 0, "", OFFSET(NRM_CostX[[#This Row],[Cat2]],-1,0)))</f>
        <v>5.10 Lift and conveyor installations</v>
      </c>
      <c r="I626" t="str">
        <f ca="1">IF(NRM_CostX[[#This Row],[Category]]=2, NRM_CostX[[#This Row],[Code]] &amp; " " &amp; NRM_CostX[[#This Row],[Description]], IF(OR(NRM_CostX[[#This Row],[Category]] = 1, NRM_CostX[[#This Row],[Category]] = 0),  "",OFFSET(NRM_CostX[[#This Row],[Cat3]],-1,0)))</f>
        <v>5.10.4 Powered stairlifts</v>
      </c>
      <c r="J626" t="str">
        <f ca="1">IF(NRM_CostX[[#This Row],[Category]]=3, NRM_CostX[[#This Row],[Code]] &amp; " " &amp; NRM_CostX[[#This Row],[Description]], IF(OR(NRM_CostX[[#This Row],[Category]] = 1, NRM_CostX[[#This Row],[Category]] = 0,NRM_CostX[[#This Row],[Category]] = 2 ),  "",OFFSET(NRM_CostX[[#This Row],[Cat4]],-1,0)))</f>
        <v/>
      </c>
    </row>
    <row r="627" spans="1:10" x14ac:dyDescent="0.35">
      <c r="A627" t="s">
        <v>1134</v>
      </c>
      <c r="B627" t="s">
        <v>1135</v>
      </c>
      <c r="D627">
        <v>0</v>
      </c>
      <c r="E627" t="str">
        <f t="shared" si="9"/>
        <v>A5.10.4.1</v>
      </c>
      <c r="F627">
        <f>LEN(NRM_CostX[[#This Row],[Code2]])-LEN(SUBSTITUTE(NRM_CostX[[#This Row],[Code2]],".",""))</f>
        <v>3</v>
      </c>
      <c r="G627" t="str">
        <f ca="1">IF(NRM_CostX[[#This Row],[Category]]=0, NRM_CostX[[#This Row],[Code]] &amp; " " &amp; NRM_CostX[[#This Row],[Description]], OFFSET(NRM_CostX[[#This Row],[Cat1]],-1,0))</f>
        <v>5 SERVICES</v>
      </c>
      <c r="H627" t="str">
        <f ca="1">IF(NRM_CostX[[#This Row],[Category]]=1, NRM_CostX[[#This Row],[Code]] &amp; " " &amp; NRM_CostX[[#This Row],[Description]], IF(NRM_CostX[[#This Row],[Category]] = 0, "", OFFSET(NRM_CostX[[#This Row],[Cat2]],-1,0)))</f>
        <v>5.10 Lift and conveyor installations</v>
      </c>
      <c r="I627" t="str">
        <f ca="1">IF(NRM_CostX[[#This Row],[Category]]=2, NRM_CostX[[#This Row],[Code]] &amp; " " &amp; NRM_CostX[[#This Row],[Description]], IF(OR(NRM_CostX[[#This Row],[Category]] = 1, NRM_CostX[[#This Row],[Category]] = 0),  "",OFFSET(NRM_CostX[[#This Row],[Cat3]],-1,0)))</f>
        <v>5.10.4 Powered stairlifts</v>
      </c>
      <c r="J627" t="str">
        <f ca="1">IF(NRM_CostX[[#This Row],[Category]]=3, NRM_CostX[[#This Row],[Code]] &amp; " " &amp; NRM_CostX[[#This Row],[Description]], IF(OR(NRM_CostX[[#This Row],[Category]] = 1, NRM_CostX[[#This Row],[Category]] = 0,NRM_CostX[[#This Row],[Category]] = 2 ),  "",OFFSET(NRM_CostX[[#This Row],[Cat4]],-1,0)))</f>
        <v>5.10.4.1 Powered stairlifts: details to be stated.</v>
      </c>
    </row>
    <row r="628" spans="1:10" x14ac:dyDescent="0.35">
      <c r="A628" t="s">
        <v>1136</v>
      </c>
      <c r="B628" t="s">
        <v>531</v>
      </c>
      <c r="D628">
        <v>0</v>
      </c>
      <c r="E628" t="str">
        <f t="shared" si="9"/>
        <v>A5.10.4.2</v>
      </c>
      <c r="F628">
        <f>LEN(NRM_CostX[[#This Row],[Code2]])-LEN(SUBSTITUTE(NRM_CostX[[#This Row],[Code2]],".",""))</f>
        <v>3</v>
      </c>
      <c r="G628" t="str">
        <f ca="1">IF(NRM_CostX[[#This Row],[Category]]=0, NRM_CostX[[#This Row],[Code]] &amp; " " &amp; NRM_CostX[[#This Row],[Description]], OFFSET(NRM_CostX[[#This Row],[Cat1]],-1,0))</f>
        <v>5 SERVICES</v>
      </c>
      <c r="H628" t="str">
        <f ca="1">IF(NRM_CostX[[#This Row],[Category]]=1, NRM_CostX[[#This Row],[Code]] &amp; " " &amp; NRM_CostX[[#This Row],[Description]], IF(NRM_CostX[[#This Row],[Category]] = 0, "", OFFSET(NRM_CostX[[#This Row],[Cat2]],-1,0)))</f>
        <v>5.10 Lift and conveyor installations</v>
      </c>
      <c r="I628" t="str">
        <f ca="1">IF(NRM_CostX[[#This Row],[Category]]=2, NRM_CostX[[#This Row],[Code]] &amp; " " &amp; NRM_CostX[[#This Row],[Description]], IF(OR(NRM_CostX[[#This Row],[Category]] = 1, NRM_CostX[[#This Row],[Category]] = 0),  "",OFFSET(NRM_CostX[[#This Row],[Cat3]],-1,0)))</f>
        <v>5.10.4 Powered stairlifts</v>
      </c>
      <c r="J628" t="str">
        <f ca="1">IF(NRM_CostX[[#This Row],[Category]]=3, NRM_CostX[[#This Row],[Code]] &amp; " " &amp; NRM_CostX[[#This Row],[Description]], IF(OR(NRM_CostX[[#This Row],[Category]] = 1, NRM_CostX[[#This Row],[Category]] = 0,NRM_CostX[[#This Row],[Category]] = 2 ),  "",OFFSET(NRM_CostX[[#This Row],[Cat4]],-1,0)))</f>
        <v>5.10.4.2 Testing of installations.</v>
      </c>
    </row>
    <row r="629" spans="1:10" x14ac:dyDescent="0.35">
      <c r="A629" t="s">
        <v>1137</v>
      </c>
      <c r="B629" t="s">
        <v>533</v>
      </c>
      <c r="D629">
        <v>0</v>
      </c>
      <c r="E629" t="str">
        <f t="shared" si="9"/>
        <v>A5.10.4.3</v>
      </c>
      <c r="F629">
        <f>LEN(NRM_CostX[[#This Row],[Code2]])-LEN(SUBSTITUTE(NRM_CostX[[#This Row],[Code2]],".",""))</f>
        <v>3</v>
      </c>
      <c r="G629" t="str">
        <f ca="1">IF(NRM_CostX[[#This Row],[Category]]=0, NRM_CostX[[#This Row],[Code]] &amp; " " &amp; NRM_CostX[[#This Row],[Description]], OFFSET(NRM_CostX[[#This Row],[Cat1]],-1,0))</f>
        <v>5 SERVICES</v>
      </c>
      <c r="H629" t="str">
        <f ca="1">IF(NRM_CostX[[#This Row],[Category]]=1, NRM_CostX[[#This Row],[Code]] &amp; " " &amp; NRM_CostX[[#This Row],[Description]], IF(NRM_CostX[[#This Row],[Category]] = 0, "", OFFSET(NRM_CostX[[#This Row],[Cat2]],-1,0)))</f>
        <v>5.10 Lift and conveyor installations</v>
      </c>
      <c r="I629" t="str">
        <f ca="1">IF(NRM_CostX[[#This Row],[Category]]=2, NRM_CostX[[#This Row],[Code]] &amp; " " &amp; NRM_CostX[[#This Row],[Description]], IF(OR(NRM_CostX[[#This Row],[Category]] = 1, NRM_CostX[[#This Row],[Category]] = 0),  "",OFFSET(NRM_CostX[[#This Row],[Cat3]],-1,0)))</f>
        <v>5.10.4 Powered stairlifts</v>
      </c>
      <c r="J629" t="str">
        <f ca="1">IF(NRM_CostX[[#This Row],[Category]]=3, NRM_CostX[[#This Row],[Code]] &amp; " " &amp; NRM_CostX[[#This Row],[Description]], IF(OR(NRM_CostX[[#This Row],[Category]] = 1, NRM_CostX[[#This Row],[Category]] = 0,NRM_CostX[[#This Row],[Category]] = 2 ),  "",OFFSET(NRM_CostX[[#This Row],[Cat4]],-1,0)))</f>
        <v>5.10.4.3 Commissioning of installations.</v>
      </c>
    </row>
    <row r="630" spans="1:10" x14ac:dyDescent="0.35">
      <c r="A630" t="s">
        <v>1138</v>
      </c>
      <c r="B630" t="s">
        <v>1139</v>
      </c>
      <c r="D630">
        <v>0</v>
      </c>
      <c r="E630" t="str">
        <f t="shared" si="9"/>
        <v>A5.10.5</v>
      </c>
      <c r="F630">
        <f>LEN(NRM_CostX[[#This Row],[Code2]])-LEN(SUBSTITUTE(NRM_CostX[[#This Row],[Code2]],".",""))</f>
        <v>2</v>
      </c>
      <c r="G630" t="str">
        <f ca="1">IF(NRM_CostX[[#This Row],[Category]]=0, NRM_CostX[[#This Row],[Code]] &amp; " " &amp; NRM_CostX[[#This Row],[Description]], OFFSET(NRM_CostX[[#This Row],[Cat1]],-1,0))</f>
        <v>5 SERVICES</v>
      </c>
      <c r="H630" t="str">
        <f ca="1">IF(NRM_CostX[[#This Row],[Category]]=1, NRM_CostX[[#This Row],[Code]] &amp; " " &amp; NRM_CostX[[#This Row],[Description]], IF(NRM_CostX[[#This Row],[Category]] = 0, "", OFFSET(NRM_CostX[[#This Row],[Cat2]],-1,0)))</f>
        <v>5.10 Lift and conveyor installations</v>
      </c>
      <c r="I630" t="str">
        <f ca="1">IF(NRM_CostX[[#This Row],[Category]]=2, NRM_CostX[[#This Row],[Code]] &amp; " " &amp; NRM_CostX[[#This Row],[Description]], IF(OR(NRM_CostX[[#This Row],[Category]] = 1, NRM_CostX[[#This Row],[Category]] = 0),  "",OFFSET(NRM_CostX[[#This Row],[Cat3]],-1,0)))</f>
        <v>5.10.5 Conveyors</v>
      </c>
      <c r="J630" t="str">
        <f ca="1">IF(NRM_CostX[[#This Row],[Category]]=3, NRM_CostX[[#This Row],[Code]] &amp; " " &amp; NRM_CostX[[#This Row],[Description]], IF(OR(NRM_CostX[[#This Row],[Category]] = 1, NRM_CostX[[#This Row],[Category]] = 0,NRM_CostX[[#This Row],[Category]] = 2 ),  "",OFFSET(NRM_CostX[[#This Row],[Cat4]],-1,0)))</f>
        <v/>
      </c>
    </row>
    <row r="631" spans="1:10" x14ac:dyDescent="0.35">
      <c r="A631" t="s">
        <v>1140</v>
      </c>
      <c r="B631" t="s">
        <v>1141</v>
      </c>
      <c r="D631">
        <v>0</v>
      </c>
      <c r="E631" t="str">
        <f t="shared" si="9"/>
        <v>A5.10.5.1</v>
      </c>
      <c r="F631">
        <f>LEN(NRM_CostX[[#This Row],[Code2]])-LEN(SUBSTITUTE(NRM_CostX[[#This Row],[Code2]],".",""))</f>
        <v>3</v>
      </c>
      <c r="G631" t="str">
        <f ca="1">IF(NRM_CostX[[#This Row],[Category]]=0, NRM_CostX[[#This Row],[Code]] &amp; " " &amp; NRM_CostX[[#This Row],[Description]], OFFSET(NRM_CostX[[#This Row],[Cat1]],-1,0))</f>
        <v>5 SERVICES</v>
      </c>
      <c r="H631" t="str">
        <f ca="1">IF(NRM_CostX[[#This Row],[Category]]=1, NRM_CostX[[#This Row],[Code]] &amp; " " &amp; NRM_CostX[[#This Row],[Description]], IF(NRM_CostX[[#This Row],[Category]] = 0, "", OFFSET(NRM_CostX[[#This Row],[Cat2]],-1,0)))</f>
        <v>5.10 Lift and conveyor installations</v>
      </c>
      <c r="I631" t="str">
        <f ca="1">IF(NRM_CostX[[#This Row],[Category]]=2, NRM_CostX[[#This Row],[Code]] &amp; " " &amp; NRM_CostX[[#This Row],[Description]], IF(OR(NRM_CostX[[#This Row],[Category]] = 1, NRM_CostX[[#This Row],[Category]] = 0),  "",OFFSET(NRM_CostX[[#This Row],[Cat3]],-1,0)))</f>
        <v>5.10.5 Conveyors</v>
      </c>
      <c r="J631" t="str">
        <f ca="1">IF(NRM_CostX[[#This Row],[Category]]=3, NRM_CostX[[#This Row],[Code]] &amp; " " &amp; NRM_CostX[[#This Row],[Description]], IF(OR(NRM_CostX[[#This Row],[Category]] = 1, NRM_CostX[[#This Row],[Category]] = 0,NRM_CostX[[#This Row],[Category]] = 2 ),  "",OFFSET(NRM_CostX[[#This Row],[Cat4]],-1,0)))</f>
        <v>5.10.5.1 People conveyors: details, including, length (m) and width (mm), to be stated.</v>
      </c>
    </row>
    <row r="632" spans="1:10" x14ac:dyDescent="0.35">
      <c r="A632" t="s">
        <v>1142</v>
      </c>
      <c r="B632" t="s">
        <v>1143</v>
      </c>
      <c r="D632">
        <v>0</v>
      </c>
      <c r="E632" t="str">
        <f t="shared" si="9"/>
        <v>A5.10.5.2</v>
      </c>
      <c r="F632">
        <f>LEN(NRM_CostX[[#This Row],[Code2]])-LEN(SUBSTITUTE(NRM_CostX[[#This Row],[Code2]],".",""))</f>
        <v>3</v>
      </c>
      <c r="G632" t="str">
        <f ca="1">IF(NRM_CostX[[#This Row],[Category]]=0, NRM_CostX[[#This Row],[Code]] &amp; " " &amp; NRM_CostX[[#This Row],[Description]], OFFSET(NRM_CostX[[#This Row],[Cat1]],-1,0))</f>
        <v>5 SERVICES</v>
      </c>
      <c r="H632" t="str">
        <f ca="1">IF(NRM_CostX[[#This Row],[Category]]=1, NRM_CostX[[#This Row],[Code]] &amp; " " &amp; NRM_CostX[[#This Row],[Description]], IF(NRM_CostX[[#This Row],[Category]] = 0, "", OFFSET(NRM_CostX[[#This Row],[Cat2]],-1,0)))</f>
        <v>5.10 Lift and conveyor installations</v>
      </c>
      <c r="I632" t="str">
        <f ca="1">IF(NRM_CostX[[#This Row],[Category]]=2, NRM_CostX[[#This Row],[Code]] &amp; " " &amp; NRM_CostX[[#This Row],[Description]], IF(OR(NRM_CostX[[#This Row],[Category]] = 1, NRM_CostX[[#This Row],[Category]] = 0),  "",OFFSET(NRM_CostX[[#This Row],[Cat3]],-1,0)))</f>
        <v>5.10.5 Conveyors</v>
      </c>
      <c r="J632" t="str">
        <f ca="1">IF(NRM_CostX[[#This Row],[Category]]=3, NRM_CostX[[#This Row],[Code]] &amp; " " &amp; NRM_CostX[[#This Row],[Description]], IF(OR(NRM_CostX[[#This Row],[Category]] = 1, NRM_CostX[[#This Row],[Category]] = 0,NRM_CostX[[#This Row],[Category]] = 2 ),  "",OFFSET(NRM_CostX[[#This Row],[Cat4]],-1,0)))</f>
        <v>5.10.5.2 Goods conveyors: details, including, length (m) and width (mm), to be stated.</v>
      </c>
    </row>
    <row r="633" spans="1:10" x14ac:dyDescent="0.35">
      <c r="A633" t="s">
        <v>1144</v>
      </c>
      <c r="B633" t="s">
        <v>531</v>
      </c>
      <c r="D633">
        <v>0</v>
      </c>
      <c r="E633" t="str">
        <f t="shared" si="9"/>
        <v>A5.10.5.3</v>
      </c>
      <c r="F633">
        <f>LEN(NRM_CostX[[#This Row],[Code2]])-LEN(SUBSTITUTE(NRM_CostX[[#This Row],[Code2]],".",""))</f>
        <v>3</v>
      </c>
      <c r="G633" t="str">
        <f ca="1">IF(NRM_CostX[[#This Row],[Category]]=0, NRM_CostX[[#This Row],[Code]] &amp; " " &amp; NRM_CostX[[#This Row],[Description]], OFFSET(NRM_CostX[[#This Row],[Cat1]],-1,0))</f>
        <v>5 SERVICES</v>
      </c>
      <c r="H633" t="str">
        <f ca="1">IF(NRM_CostX[[#This Row],[Category]]=1, NRM_CostX[[#This Row],[Code]] &amp; " " &amp; NRM_CostX[[#This Row],[Description]], IF(NRM_CostX[[#This Row],[Category]] = 0, "", OFFSET(NRM_CostX[[#This Row],[Cat2]],-1,0)))</f>
        <v>5.10 Lift and conveyor installations</v>
      </c>
      <c r="I633" t="str">
        <f ca="1">IF(NRM_CostX[[#This Row],[Category]]=2, NRM_CostX[[#This Row],[Code]] &amp; " " &amp; NRM_CostX[[#This Row],[Description]], IF(OR(NRM_CostX[[#This Row],[Category]] = 1, NRM_CostX[[#This Row],[Category]] = 0),  "",OFFSET(NRM_CostX[[#This Row],[Cat3]],-1,0)))</f>
        <v>5.10.5 Conveyors</v>
      </c>
      <c r="J633" t="str">
        <f ca="1">IF(NRM_CostX[[#This Row],[Category]]=3, NRM_CostX[[#This Row],[Code]] &amp; " " &amp; NRM_CostX[[#This Row],[Description]], IF(OR(NRM_CostX[[#This Row],[Category]] = 1, NRM_CostX[[#This Row],[Category]] = 0,NRM_CostX[[#This Row],[Category]] = 2 ),  "",OFFSET(NRM_CostX[[#This Row],[Cat4]],-1,0)))</f>
        <v>5.10.5.3 Testing of installations.</v>
      </c>
    </row>
    <row r="634" spans="1:10" x14ac:dyDescent="0.35">
      <c r="A634" t="s">
        <v>1145</v>
      </c>
      <c r="B634" t="s">
        <v>533</v>
      </c>
      <c r="D634">
        <v>0</v>
      </c>
      <c r="E634" t="str">
        <f t="shared" si="9"/>
        <v>A5.10.5.4</v>
      </c>
      <c r="F634">
        <f>LEN(NRM_CostX[[#This Row],[Code2]])-LEN(SUBSTITUTE(NRM_CostX[[#This Row],[Code2]],".",""))</f>
        <v>3</v>
      </c>
      <c r="G634" t="str">
        <f ca="1">IF(NRM_CostX[[#This Row],[Category]]=0, NRM_CostX[[#This Row],[Code]] &amp; " " &amp; NRM_CostX[[#This Row],[Description]], OFFSET(NRM_CostX[[#This Row],[Cat1]],-1,0))</f>
        <v>5 SERVICES</v>
      </c>
      <c r="H634" t="str">
        <f ca="1">IF(NRM_CostX[[#This Row],[Category]]=1, NRM_CostX[[#This Row],[Code]] &amp; " " &amp; NRM_CostX[[#This Row],[Description]], IF(NRM_CostX[[#This Row],[Category]] = 0, "", OFFSET(NRM_CostX[[#This Row],[Cat2]],-1,0)))</f>
        <v>5.10 Lift and conveyor installations</v>
      </c>
      <c r="I634" t="str">
        <f ca="1">IF(NRM_CostX[[#This Row],[Category]]=2, NRM_CostX[[#This Row],[Code]] &amp; " " &amp; NRM_CostX[[#This Row],[Description]], IF(OR(NRM_CostX[[#This Row],[Category]] = 1, NRM_CostX[[#This Row],[Category]] = 0),  "",OFFSET(NRM_CostX[[#This Row],[Cat3]],-1,0)))</f>
        <v>5.10.5 Conveyors</v>
      </c>
      <c r="J634" t="str">
        <f ca="1">IF(NRM_CostX[[#This Row],[Category]]=3, NRM_CostX[[#This Row],[Code]] &amp; " " &amp; NRM_CostX[[#This Row],[Description]], IF(OR(NRM_CostX[[#This Row],[Category]] = 1, NRM_CostX[[#This Row],[Category]] = 0,NRM_CostX[[#This Row],[Category]] = 2 ),  "",OFFSET(NRM_CostX[[#This Row],[Cat4]],-1,0)))</f>
        <v>5.10.5.4 Commissioning of installations.</v>
      </c>
    </row>
    <row r="635" spans="1:10" x14ac:dyDescent="0.35">
      <c r="A635" t="s">
        <v>1146</v>
      </c>
      <c r="B635" t="s">
        <v>1147</v>
      </c>
      <c r="D635">
        <v>0</v>
      </c>
      <c r="E635" t="str">
        <f t="shared" si="9"/>
        <v>A5.10.6</v>
      </c>
      <c r="F635">
        <f>LEN(NRM_CostX[[#This Row],[Code2]])-LEN(SUBSTITUTE(NRM_CostX[[#This Row],[Code2]],".",""))</f>
        <v>2</v>
      </c>
      <c r="G635" t="str">
        <f ca="1">IF(NRM_CostX[[#This Row],[Category]]=0, NRM_CostX[[#This Row],[Code]] &amp; " " &amp; NRM_CostX[[#This Row],[Description]], OFFSET(NRM_CostX[[#This Row],[Cat1]],-1,0))</f>
        <v>5 SERVICES</v>
      </c>
      <c r="H635" t="str">
        <f ca="1">IF(NRM_CostX[[#This Row],[Category]]=1, NRM_CostX[[#This Row],[Code]] &amp; " " &amp; NRM_CostX[[#This Row],[Description]], IF(NRM_CostX[[#This Row],[Category]] = 0, "", OFFSET(NRM_CostX[[#This Row],[Cat2]],-1,0)))</f>
        <v>5.10 Lift and conveyor installations</v>
      </c>
      <c r="I635" t="str">
        <f ca="1">IF(NRM_CostX[[#This Row],[Category]]=2, NRM_CostX[[#This Row],[Code]] &amp; " " &amp; NRM_CostX[[#This Row],[Description]], IF(OR(NRM_CostX[[#This Row],[Category]] = 1, NRM_CostX[[#This Row],[Category]] = 0),  "",OFFSET(NRM_CostX[[#This Row],[Cat3]],-1,0)))</f>
        <v>5.10.6 Dock levellers and scissor lifts</v>
      </c>
      <c r="J635" t="str">
        <f ca="1">IF(NRM_CostX[[#This Row],[Category]]=3, NRM_CostX[[#This Row],[Code]] &amp; " " &amp; NRM_CostX[[#This Row],[Description]], IF(OR(NRM_CostX[[#This Row],[Category]] = 1, NRM_CostX[[#This Row],[Category]] = 0,NRM_CostX[[#This Row],[Category]] = 2 ),  "",OFFSET(NRM_CostX[[#This Row],[Cat4]],-1,0)))</f>
        <v/>
      </c>
    </row>
    <row r="636" spans="1:10" x14ac:dyDescent="0.35">
      <c r="A636" t="s">
        <v>1148</v>
      </c>
      <c r="B636" t="s">
        <v>1149</v>
      </c>
      <c r="D636">
        <v>0</v>
      </c>
      <c r="E636" t="str">
        <f t="shared" si="9"/>
        <v>A5.10.6.1</v>
      </c>
      <c r="F636">
        <f>LEN(NRM_CostX[[#This Row],[Code2]])-LEN(SUBSTITUTE(NRM_CostX[[#This Row],[Code2]],".",""))</f>
        <v>3</v>
      </c>
      <c r="G636" t="str">
        <f ca="1">IF(NRM_CostX[[#This Row],[Category]]=0, NRM_CostX[[#This Row],[Code]] &amp; " " &amp; NRM_CostX[[#This Row],[Description]], OFFSET(NRM_CostX[[#This Row],[Cat1]],-1,0))</f>
        <v>5 SERVICES</v>
      </c>
      <c r="H636" t="str">
        <f ca="1">IF(NRM_CostX[[#This Row],[Category]]=1, NRM_CostX[[#This Row],[Code]] &amp; " " &amp; NRM_CostX[[#This Row],[Description]], IF(NRM_CostX[[#This Row],[Category]] = 0, "", OFFSET(NRM_CostX[[#This Row],[Cat2]],-1,0)))</f>
        <v>5.10 Lift and conveyor installations</v>
      </c>
      <c r="I636" t="str">
        <f ca="1">IF(NRM_CostX[[#This Row],[Category]]=2, NRM_CostX[[#This Row],[Code]] &amp; " " &amp; NRM_CostX[[#This Row],[Description]], IF(OR(NRM_CostX[[#This Row],[Category]] = 1, NRM_CostX[[#This Row],[Category]] = 0),  "",OFFSET(NRM_CostX[[#This Row],[Cat3]],-1,0)))</f>
        <v>5.10.6 Dock levellers and scissor lifts</v>
      </c>
      <c r="J636" t="str">
        <f ca="1">IF(NRM_CostX[[#This Row],[Category]]=3, NRM_CostX[[#This Row],[Code]] &amp; " " &amp; NRM_CostX[[#This Row],[Description]], IF(OR(NRM_CostX[[#This Row],[Category]] = 1, NRM_CostX[[#This Row],[Category]] = 0,NRM_CostX[[#This Row],[Category]] = 2 ),  "",OFFSET(NRM_CostX[[#This Row],[Cat4]],-1,0)))</f>
        <v>5.10.6.1 Dock levellers and scissor lifts: details, including total rise (m), to be stated.</v>
      </c>
    </row>
    <row r="637" spans="1:10" x14ac:dyDescent="0.35">
      <c r="A637" t="s">
        <v>1150</v>
      </c>
      <c r="B637" t="s">
        <v>1151</v>
      </c>
      <c r="D637">
        <v>0</v>
      </c>
      <c r="E637" t="str">
        <f t="shared" si="9"/>
        <v>A5.10.6.2</v>
      </c>
      <c r="F637">
        <f>LEN(NRM_CostX[[#This Row],[Code2]])-LEN(SUBSTITUTE(NRM_CostX[[#This Row],[Code2]],".",""))</f>
        <v>3</v>
      </c>
      <c r="G637" t="str">
        <f ca="1">IF(NRM_CostX[[#This Row],[Category]]=0, NRM_CostX[[#This Row],[Code]] &amp; " " &amp; NRM_CostX[[#This Row],[Description]], OFFSET(NRM_CostX[[#This Row],[Cat1]],-1,0))</f>
        <v>5 SERVICES</v>
      </c>
      <c r="H637" t="str">
        <f ca="1">IF(NRM_CostX[[#This Row],[Category]]=1, NRM_CostX[[#This Row],[Code]] &amp; " " &amp; NRM_CostX[[#This Row],[Description]], IF(NRM_CostX[[#This Row],[Category]] = 0, "", OFFSET(NRM_CostX[[#This Row],[Cat2]],-1,0)))</f>
        <v>5.10 Lift and conveyor installations</v>
      </c>
      <c r="I637" t="str">
        <f ca="1">IF(NRM_CostX[[#This Row],[Category]]=2, NRM_CostX[[#This Row],[Code]] &amp; " " &amp; NRM_CostX[[#This Row],[Description]], IF(OR(NRM_CostX[[#This Row],[Category]] = 1, NRM_CostX[[#This Row],[Category]] = 0),  "",OFFSET(NRM_CostX[[#This Row],[Cat3]],-1,0)))</f>
        <v>5.10.6 Dock levellers and scissor lifts</v>
      </c>
      <c r="J637" t="str">
        <f ca="1">IF(NRM_CostX[[#This Row],[Category]]=3, NRM_CostX[[#This Row],[Code]] &amp; " " &amp; NRM_CostX[[#This Row],[Description]], IF(OR(NRM_CostX[[#This Row],[Category]] = 1, NRM_CostX[[#This Row],[Category]] = 0,NRM_CostX[[#This Row],[Category]] = 2 ),  "",OFFSET(NRM_CostX[[#This Row],[Cat4]],-1,0)))</f>
        <v>5.10.6.2 Scissor lifts: details, including total rise (m), to be stated.</v>
      </c>
    </row>
    <row r="638" spans="1:10" x14ac:dyDescent="0.35">
      <c r="A638" t="s">
        <v>1152</v>
      </c>
      <c r="B638" t="s">
        <v>531</v>
      </c>
      <c r="D638">
        <v>0</v>
      </c>
      <c r="E638" t="str">
        <f t="shared" si="9"/>
        <v>A5.10.6.3</v>
      </c>
      <c r="F638">
        <f>LEN(NRM_CostX[[#This Row],[Code2]])-LEN(SUBSTITUTE(NRM_CostX[[#This Row],[Code2]],".",""))</f>
        <v>3</v>
      </c>
      <c r="G638" t="str">
        <f ca="1">IF(NRM_CostX[[#This Row],[Category]]=0, NRM_CostX[[#This Row],[Code]] &amp; " " &amp; NRM_CostX[[#This Row],[Description]], OFFSET(NRM_CostX[[#This Row],[Cat1]],-1,0))</f>
        <v>5 SERVICES</v>
      </c>
      <c r="H638" t="str">
        <f ca="1">IF(NRM_CostX[[#This Row],[Category]]=1, NRM_CostX[[#This Row],[Code]] &amp; " " &amp; NRM_CostX[[#This Row],[Description]], IF(NRM_CostX[[#This Row],[Category]] = 0, "", OFFSET(NRM_CostX[[#This Row],[Cat2]],-1,0)))</f>
        <v>5.10 Lift and conveyor installations</v>
      </c>
      <c r="I638" t="str">
        <f ca="1">IF(NRM_CostX[[#This Row],[Category]]=2, NRM_CostX[[#This Row],[Code]] &amp; " " &amp; NRM_CostX[[#This Row],[Description]], IF(OR(NRM_CostX[[#This Row],[Category]] = 1, NRM_CostX[[#This Row],[Category]] = 0),  "",OFFSET(NRM_CostX[[#This Row],[Cat3]],-1,0)))</f>
        <v>5.10.6 Dock levellers and scissor lifts</v>
      </c>
      <c r="J638" t="str">
        <f ca="1">IF(NRM_CostX[[#This Row],[Category]]=3, NRM_CostX[[#This Row],[Code]] &amp; " " &amp; NRM_CostX[[#This Row],[Description]], IF(OR(NRM_CostX[[#This Row],[Category]] = 1, NRM_CostX[[#This Row],[Category]] = 0,NRM_CostX[[#This Row],[Category]] = 2 ),  "",OFFSET(NRM_CostX[[#This Row],[Cat4]],-1,0)))</f>
        <v>5.10.6.3 Testing of installations.</v>
      </c>
    </row>
    <row r="639" spans="1:10" x14ac:dyDescent="0.35">
      <c r="A639" t="s">
        <v>1153</v>
      </c>
      <c r="B639" t="s">
        <v>533</v>
      </c>
      <c r="D639">
        <v>0</v>
      </c>
      <c r="E639" t="str">
        <f t="shared" si="9"/>
        <v>A5.10.6.4</v>
      </c>
      <c r="F639">
        <f>LEN(NRM_CostX[[#This Row],[Code2]])-LEN(SUBSTITUTE(NRM_CostX[[#This Row],[Code2]],".",""))</f>
        <v>3</v>
      </c>
      <c r="G639" t="str">
        <f ca="1">IF(NRM_CostX[[#This Row],[Category]]=0, NRM_CostX[[#This Row],[Code]] &amp; " " &amp; NRM_CostX[[#This Row],[Description]], OFFSET(NRM_CostX[[#This Row],[Cat1]],-1,0))</f>
        <v>5 SERVICES</v>
      </c>
      <c r="H639" t="str">
        <f ca="1">IF(NRM_CostX[[#This Row],[Category]]=1, NRM_CostX[[#This Row],[Code]] &amp; " " &amp; NRM_CostX[[#This Row],[Description]], IF(NRM_CostX[[#This Row],[Category]] = 0, "", OFFSET(NRM_CostX[[#This Row],[Cat2]],-1,0)))</f>
        <v>5.10 Lift and conveyor installations</v>
      </c>
      <c r="I639" t="str">
        <f ca="1">IF(NRM_CostX[[#This Row],[Category]]=2, NRM_CostX[[#This Row],[Code]] &amp; " " &amp; NRM_CostX[[#This Row],[Description]], IF(OR(NRM_CostX[[#This Row],[Category]] = 1, NRM_CostX[[#This Row],[Category]] = 0),  "",OFFSET(NRM_CostX[[#This Row],[Cat3]],-1,0)))</f>
        <v>5.10.6 Dock levellers and scissor lifts</v>
      </c>
      <c r="J639" t="str">
        <f ca="1">IF(NRM_CostX[[#This Row],[Category]]=3, NRM_CostX[[#This Row],[Code]] &amp; " " &amp; NRM_CostX[[#This Row],[Description]], IF(OR(NRM_CostX[[#This Row],[Category]] = 1, NRM_CostX[[#This Row],[Category]] = 0,NRM_CostX[[#This Row],[Category]] = 2 ),  "",OFFSET(NRM_CostX[[#This Row],[Cat4]],-1,0)))</f>
        <v>5.10.6.4 Commissioning of installations.</v>
      </c>
    </row>
    <row r="640" spans="1:10" x14ac:dyDescent="0.35">
      <c r="A640" t="s">
        <v>1154</v>
      </c>
      <c r="B640" t="s">
        <v>1155</v>
      </c>
      <c r="D640">
        <v>0</v>
      </c>
      <c r="E640" t="str">
        <f t="shared" si="9"/>
        <v>A5.10.7</v>
      </c>
      <c r="F640">
        <f>LEN(NRM_CostX[[#This Row],[Code2]])-LEN(SUBSTITUTE(NRM_CostX[[#This Row],[Code2]],".",""))</f>
        <v>2</v>
      </c>
      <c r="G640" t="str">
        <f ca="1">IF(NRM_CostX[[#This Row],[Category]]=0, NRM_CostX[[#This Row],[Code]] &amp; " " &amp; NRM_CostX[[#This Row],[Description]], OFFSET(NRM_CostX[[#This Row],[Cat1]],-1,0))</f>
        <v>5 SERVICES</v>
      </c>
      <c r="H640" t="str">
        <f ca="1">IF(NRM_CostX[[#This Row],[Category]]=1, NRM_CostX[[#This Row],[Code]] &amp; " " &amp; NRM_CostX[[#This Row],[Description]], IF(NRM_CostX[[#This Row],[Category]] = 0, "", OFFSET(NRM_CostX[[#This Row],[Cat2]],-1,0)))</f>
        <v>5.10 Lift and conveyor installations</v>
      </c>
      <c r="I640" t="str">
        <f ca="1">IF(NRM_CostX[[#This Row],[Category]]=2, NRM_CostX[[#This Row],[Code]] &amp; " " &amp; NRM_CostX[[#This Row],[Description]], IF(OR(NRM_CostX[[#This Row],[Category]] = 1, NRM_CostX[[#This Row],[Category]] = 0),  "",OFFSET(NRM_CostX[[#This Row],[Cat3]],-1,0)))</f>
        <v>5.10.7 Cranes and unenclosed hoists</v>
      </c>
      <c r="J640" t="str">
        <f ca="1">IF(NRM_CostX[[#This Row],[Category]]=3, NRM_CostX[[#This Row],[Code]] &amp; " " &amp; NRM_CostX[[#This Row],[Description]], IF(OR(NRM_CostX[[#This Row],[Category]] = 1, NRM_CostX[[#This Row],[Category]] = 0,NRM_CostX[[#This Row],[Category]] = 2 ),  "",OFFSET(NRM_CostX[[#This Row],[Cat4]],-1,0)))</f>
        <v/>
      </c>
    </row>
    <row r="641" spans="1:10" x14ac:dyDescent="0.35">
      <c r="A641" t="s">
        <v>1156</v>
      </c>
      <c r="B641" t="s">
        <v>1157</v>
      </c>
      <c r="D641">
        <v>0</v>
      </c>
      <c r="E641" t="str">
        <f t="shared" si="9"/>
        <v>A5.10.7.1</v>
      </c>
      <c r="F641">
        <f>LEN(NRM_CostX[[#This Row],[Code2]])-LEN(SUBSTITUTE(NRM_CostX[[#This Row],[Code2]],".",""))</f>
        <v>3</v>
      </c>
      <c r="G641" t="str">
        <f ca="1">IF(NRM_CostX[[#This Row],[Category]]=0, NRM_CostX[[#This Row],[Code]] &amp; " " &amp; NRM_CostX[[#This Row],[Description]], OFFSET(NRM_CostX[[#This Row],[Cat1]],-1,0))</f>
        <v>5 SERVICES</v>
      </c>
      <c r="H641" t="str">
        <f ca="1">IF(NRM_CostX[[#This Row],[Category]]=1, NRM_CostX[[#This Row],[Code]] &amp; " " &amp; NRM_CostX[[#This Row],[Description]], IF(NRM_CostX[[#This Row],[Category]] = 0, "", OFFSET(NRM_CostX[[#This Row],[Cat2]],-1,0)))</f>
        <v>5.10 Lift and conveyor installations</v>
      </c>
      <c r="I641" t="str">
        <f ca="1">IF(NRM_CostX[[#This Row],[Category]]=2, NRM_CostX[[#This Row],[Code]] &amp; " " &amp; NRM_CostX[[#This Row],[Description]], IF(OR(NRM_CostX[[#This Row],[Category]] = 1, NRM_CostX[[#This Row],[Category]] = 0),  "",OFFSET(NRM_CostX[[#This Row],[Cat3]],-1,0)))</f>
        <v>5.10.7 Cranes and unenclosed hoists</v>
      </c>
      <c r="J641" t="str">
        <f ca="1">IF(NRM_CostX[[#This Row],[Category]]=3, NRM_CostX[[#This Row],[Code]] &amp; " " &amp; NRM_CostX[[#This Row],[Description]], IF(OR(NRM_CostX[[#This Row],[Category]] = 1, NRM_CostX[[#This Row],[Category]] = 0,NRM_CostX[[#This Row],[Category]] = 2 ),  "",OFFSET(NRM_CostX[[#This Row],[Cat4]],-1,0)))</f>
        <v>5.10.7.1 Cranes: details including  design load (kN) and total rise (m), to be stated.</v>
      </c>
    </row>
    <row r="642" spans="1:10" x14ac:dyDescent="0.35">
      <c r="A642" t="s">
        <v>1158</v>
      </c>
      <c r="B642" t="s">
        <v>1159</v>
      </c>
      <c r="D642">
        <v>0</v>
      </c>
      <c r="E642" t="str">
        <f t="shared" si="9"/>
        <v>A5.10.7.2</v>
      </c>
      <c r="F642">
        <f>LEN(NRM_CostX[[#This Row],[Code2]])-LEN(SUBSTITUTE(NRM_CostX[[#This Row],[Code2]],".",""))</f>
        <v>3</v>
      </c>
      <c r="G642" t="str">
        <f ca="1">IF(NRM_CostX[[#This Row],[Category]]=0, NRM_CostX[[#This Row],[Code]] &amp; " " &amp; NRM_CostX[[#This Row],[Description]], OFFSET(NRM_CostX[[#This Row],[Cat1]],-1,0))</f>
        <v>5 SERVICES</v>
      </c>
      <c r="H642" t="str">
        <f ca="1">IF(NRM_CostX[[#This Row],[Category]]=1, NRM_CostX[[#This Row],[Code]] &amp; " " &amp; NRM_CostX[[#This Row],[Description]], IF(NRM_CostX[[#This Row],[Category]] = 0, "", OFFSET(NRM_CostX[[#This Row],[Cat2]],-1,0)))</f>
        <v>5.10 Lift and conveyor installations</v>
      </c>
      <c r="I642" t="str">
        <f ca="1">IF(NRM_CostX[[#This Row],[Category]]=2, NRM_CostX[[#This Row],[Code]] &amp; " " &amp; NRM_CostX[[#This Row],[Description]], IF(OR(NRM_CostX[[#This Row],[Category]] = 1, NRM_CostX[[#This Row],[Category]] = 0),  "",OFFSET(NRM_CostX[[#This Row],[Cat3]],-1,0)))</f>
        <v>5.10.7 Cranes and unenclosed hoists</v>
      </c>
      <c r="J642" t="str">
        <f ca="1">IF(NRM_CostX[[#This Row],[Category]]=3, NRM_CostX[[#This Row],[Code]] &amp; " " &amp; NRM_CostX[[#This Row],[Description]], IF(OR(NRM_CostX[[#This Row],[Category]] = 1, NRM_CostX[[#This Row],[Category]] = 0,NRM_CostX[[#This Row],[Category]] = 2 ),  "",OFFSET(NRM_CostX[[#This Row],[Cat4]],-1,0)))</f>
        <v>5.10.7.2 Travelling cranes: details, including design load (kN), to be stated.</v>
      </c>
    </row>
    <row r="643" spans="1:10" x14ac:dyDescent="0.35">
      <c r="A643" t="s">
        <v>1160</v>
      </c>
      <c r="B643" t="s">
        <v>1161</v>
      </c>
      <c r="D643">
        <v>0</v>
      </c>
      <c r="E643" t="str">
        <f t="shared" ref="E643:E706" si="10">REPLACE(A643,1,0,"A")</f>
        <v>A5.10.7.3</v>
      </c>
      <c r="F643">
        <f>LEN(NRM_CostX[[#This Row],[Code2]])-LEN(SUBSTITUTE(NRM_CostX[[#This Row],[Code2]],".",""))</f>
        <v>3</v>
      </c>
      <c r="G643" t="str">
        <f ca="1">IF(NRM_CostX[[#This Row],[Category]]=0, NRM_CostX[[#This Row],[Code]] &amp; " " &amp; NRM_CostX[[#This Row],[Description]], OFFSET(NRM_CostX[[#This Row],[Cat1]],-1,0))</f>
        <v>5 SERVICES</v>
      </c>
      <c r="H643" t="str">
        <f ca="1">IF(NRM_CostX[[#This Row],[Category]]=1, NRM_CostX[[#This Row],[Code]] &amp; " " &amp; NRM_CostX[[#This Row],[Description]], IF(NRM_CostX[[#This Row],[Category]] = 0, "", OFFSET(NRM_CostX[[#This Row],[Cat2]],-1,0)))</f>
        <v>5.10 Lift and conveyor installations</v>
      </c>
      <c r="I643" t="str">
        <f ca="1">IF(NRM_CostX[[#This Row],[Category]]=2, NRM_CostX[[#This Row],[Code]] &amp; " " &amp; NRM_CostX[[#This Row],[Description]], IF(OR(NRM_CostX[[#This Row],[Category]] = 1, NRM_CostX[[#This Row],[Category]] = 0),  "",OFFSET(NRM_CostX[[#This Row],[Cat3]],-1,0)))</f>
        <v>5.10.7 Cranes and unenclosed hoists</v>
      </c>
      <c r="J643" t="str">
        <f ca="1">IF(NRM_CostX[[#This Row],[Category]]=3, NRM_CostX[[#This Row],[Code]] &amp; " " &amp; NRM_CostX[[#This Row],[Description]], IF(OR(NRM_CostX[[#This Row],[Category]] = 1, NRM_CostX[[#This Row],[Category]] = 0,NRM_CostX[[#This Row],[Category]] = 2 ),  "",OFFSET(NRM_CostX[[#This Row],[Cat4]],-1,0)))</f>
        <v>5.10.7.3 Unenclosed hoists: details, including total rise (m), to be stated.</v>
      </c>
    </row>
    <row r="644" spans="1:10" x14ac:dyDescent="0.35">
      <c r="A644" t="s">
        <v>1162</v>
      </c>
      <c r="B644" t="s">
        <v>531</v>
      </c>
      <c r="D644">
        <v>0</v>
      </c>
      <c r="E644" t="str">
        <f t="shared" si="10"/>
        <v>A5.10.7.4</v>
      </c>
      <c r="F644">
        <f>LEN(NRM_CostX[[#This Row],[Code2]])-LEN(SUBSTITUTE(NRM_CostX[[#This Row],[Code2]],".",""))</f>
        <v>3</v>
      </c>
      <c r="G644" t="str">
        <f ca="1">IF(NRM_CostX[[#This Row],[Category]]=0, NRM_CostX[[#This Row],[Code]] &amp; " " &amp; NRM_CostX[[#This Row],[Description]], OFFSET(NRM_CostX[[#This Row],[Cat1]],-1,0))</f>
        <v>5 SERVICES</v>
      </c>
      <c r="H644" t="str">
        <f ca="1">IF(NRM_CostX[[#This Row],[Category]]=1, NRM_CostX[[#This Row],[Code]] &amp; " " &amp; NRM_CostX[[#This Row],[Description]], IF(NRM_CostX[[#This Row],[Category]] = 0, "", OFFSET(NRM_CostX[[#This Row],[Cat2]],-1,0)))</f>
        <v>5.10 Lift and conveyor installations</v>
      </c>
      <c r="I644" t="str">
        <f ca="1">IF(NRM_CostX[[#This Row],[Category]]=2, NRM_CostX[[#This Row],[Code]] &amp; " " &amp; NRM_CostX[[#This Row],[Description]], IF(OR(NRM_CostX[[#This Row],[Category]] = 1, NRM_CostX[[#This Row],[Category]] = 0),  "",OFFSET(NRM_CostX[[#This Row],[Cat3]],-1,0)))</f>
        <v>5.10.7 Cranes and unenclosed hoists</v>
      </c>
      <c r="J644" t="str">
        <f ca="1">IF(NRM_CostX[[#This Row],[Category]]=3, NRM_CostX[[#This Row],[Code]] &amp; " " &amp; NRM_CostX[[#This Row],[Description]], IF(OR(NRM_CostX[[#This Row],[Category]] = 1, NRM_CostX[[#This Row],[Category]] = 0,NRM_CostX[[#This Row],[Category]] = 2 ),  "",OFFSET(NRM_CostX[[#This Row],[Cat4]],-1,0)))</f>
        <v>5.10.7.4 Testing of installations.</v>
      </c>
    </row>
    <row r="645" spans="1:10" x14ac:dyDescent="0.35">
      <c r="A645" t="s">
        <v>1163</v>
      </c>
      <c r="B645" t="s">
        <v>533</v>
      </c>
      <c r="D645">
        <v>0</v>
      </c>
      <c r="E645" t="str">
        <f t="shared" si="10"/>
        <v>A5.10.7.5</v>
      </c>
      <c r="F645">
        <f>LEN(NRM_CostX[[#This Row],[Code2]])-LEN(SUBSTITUTE(NRM_CostX[[#This Row],[Code2]],".",""))</f>
        <v>3</v>
      </c>
      <c r="G645" t="str">
        <f ca="1">IF(NRM_CostX[[#This Row],[Category]]=0, NRM_CostX[[#This Row],[Code]] &amp; " " &amp; NRM_CostX[[#This Row],[Description]], OFFSET(NRM_CostX[[#This Row],[Cat1]],-1,0))</f>
        <v>5 SERVICES</v>
      </c>
      <c r="H645" t="str">
        <f ca="1">IF(NRM_CostX[[#This Row],[Category]]=1, NRM_CostX[[#This Row],[Code]] &amp; " " &amp; NRM_CostX[[#This Row],[Description]], IF(NRM_CostX[[#This Row],[Category]] = 0, "", OFFSET(NRM_CostX[[#This Row],[Cat2]],-1,0)))</f>
        <v>5.10 Lift and conveyor installations</v>
      </c>
      <c r="I645" t="str">
        <f ca="1">IF(NRM_CostX[[#This Row],[Category]]=2, NRM_CostX[[#This Row],[Code]] &amp; " " &amp; NRM_CostX[[#This Row],[Description]], IF(OR(NRM_CostX[[#This Row],[Category]] = 1, NRM_CostX[[#This Row],[Category]] = 0),  "",OFFSET(NRM_CostX[[#This Row],[Cat3]],-1,0)))</f>
        <v>5.10.7 Cranes and unenclosed hoists</v>
      </c>
      <c r="J645" t="str">
        <f ca="1">IF(NRM_CostX[[#This Row],[Category]]=3, NRM_CostX[[#This Row],[Code]] &amp; " " &amp; NRM_CostX[[#This Row],[Description]], IF(OR(NRM_CostX[[#This Row],[Category]] = 1, NRM_CostX[[#This Row],[Category]] = 0,NRM_CostX[[#This Row],[Category]] = 2 ),  "",OFFSET(NRM_CostX[[#This Row],[Cat4]],-1,0)))</f>
        <v>5.10.7.5 Commissioning of installations.</v>
      </c>
    </row>
    <row r="646" spans="1:10" x14ac:dyDescent="0.35">
      <c r="A646" t="s">
        <v>1164</v>
      </c>
      <c r="B646" t="s">
        <v>1165</v>
      </c>
      <c r="D646">
        <v>0</v>
      </c>
      <c r="E646" t="str">
        <f t="shared" si="10"/>
        <v>A5.10.8</v>
      </c>
      <c r="F646">
        <f>LEN(NRM_CostX[[#This Row],[Code2]])-LEN(SUBSTITUTE(NRM_CostX[[#This Row],[Code2]],".",""))</f>
        <v>2</v>
      </c>
      <c r="G646" t="str">
        <f ca="1">IF(NRM_CostX[[#This Row],[Category]]=0, NRM_CostX[[#This Row],[Code]] &amp; " " &amp; NRM_CostX[[#This Row],[Description]], OFFSET(NRM_CostX[[#This Row],[Cat1]],-1,0))</f>
        <v>5 SERVICES</v>
      </c>
      <c r="H646" t="str">
        <f ca="1">IF(NRM_CostX[[#This Row],[Category]]=1, NRM_CostX[[#This Row],[Code]] &amp; " " &amp; NRM_CostX[[#This Row],[Description]], IF(NRM_CostX[[#This Row],[Category]] = 0, "", OFFSET(NRM_CostX[[#This Row],[Cat2]],-1,0)))</f>
        <v>5.10 Lift and conveyor installations</v>
      </c>
      <c r="I646" t="str">
        <f ca="1">IF(NRM_CostX[[#This Row],[Category]]=2, NRM_CostX[[#This Row],[Code]] &amp; " " &amp; NRM_CostX[[#This Row],[Description]], IF(OR(NRM_CostX[[#This Row],[Category]] = 1, NRM_CostX[[#This Row],[Category]] = 0),  "",OFFSET(NRM_CostX[[#This Row],[Cat3]],-1,0)))</f>
        <v>5.10.8 Car lifts, car stacking systems, turntables and the like</v>
      </c>
      <c r="J646" t="str">
        <f ca="1">IF(NRM_CostX[[#This Row],[Category]]=3, NRM_CostX[[#This Row],[Code]] &amp; " " &amp; NRM_CostX[[#This Row],[Description]], IF(OR(NRM_CostX[[#This Row],[Category]] = 1, NRM_CostX[[#This Row],[Category]] = 0,NRM_CostX[[#This Row],[Category]] = 2 ),  "",OFFSET(NRM_CostX[[#This Row],[Cat4]],-1,0)))</f>
        <v/>
      </c>
    </row>
    <row r="647" spans="1:10" x14ac:dyDescent="0.35">
      <c r="A647" t="s">
        <v>1166</v>
      </c>
      <c r="B647" t="s">
        <v>1167</v>
      </c>
      <c r="D647">
        <v>0</v>
      </c>
      <c r="E647" t="str">
        <f t="shared" si="10"/>
        <v>A5.10.8.1</v>
      </c>
      <c r="F647">
        <f>LEN(NRM_CostX[[#This Row],[Code2]])-LEN(SUBSTITUTE(NRM_CostX[[#This Row],[Code2]],".",""))</f>
        <v>3</v>
      </c>
      <c r="G647" t="str">
        <f ca="1">IF(NRM_CostX[[#This Row],[Category]]=0, NRM_CostX[[#This Row],[Code]] &amp; " " &amp; NRM_CostX[[#This Row],[Description]], OFFSET(NRM_CostX[[#This Row],[Cat1]],-1,0))</f>
        <v>5 SERVICES</v>
      </c>
      <c r="H647" t="str">
        <f ca="1">IF(NRM_CostX[[#This Row],[Category]]=1, NRM_CostX[[#This Row],[Code]] &amp; " " &amp; NRM_CostX[[#This Row],[Description]], IF(NRM_CostX[[#This Row],[Category]] = 0, "", OFFSET(NRM_CostX[[#This Row],[Cat2]],-1,0)))</f>
        <v>5.10 Lift and conveyor installations</v>
      </c>
      <c r="I647" t="str">
        <f ca="1">IF(NRM_CostX[[#This Row],[Category]]=2, NRM_CostX[[#This Row],[Code]] &amp; " " &amp; NRM_CostX[[#This Row],[Description]], IF(OR(NRM_CostX[[#This Row],[Category]] = 1, NRM_CostX[[#This Row],[Category]] = 0),  "",OFFSET(NRM_CostX[[#This Row],[Cat3]],-1,0)))</f>
        <v>5.10.8 Car lifts, car stacking systems, turntables and the like</v>
      </c>
      <c r="J647" t="str">
        <f ca="1">IF(NRM_CostX[[#This Row],[Category]]=3, NRM_CostX[[#This Row],[Code]] &amp; " " &amp; NRM_CostX[[#This Row],[Description]], IF(OR(NRM_CostX[[#This Row],[Category]] = 1, NRM_CostX[[#This Row],[Category]] = 0,NRM_CostX[[#This Row],[Category]] = 2 ),  "",OFFSET(NRM_CostX[[#This Row],[Cat4]],-1,0)))</f>
        <v>5.10.8.1 Car lifts: details, including number of floors served (nr), to be stated.</v>
      </c>
    </row>
    <row r="648" spans="1:10" x14ac:dyDescent="0.35">
      <c r="A648" t="s">
        <v>1168</v>
      </c>
      <c r="B648" t="s">
        <v>1169</v>
      </c>
      <c r="D648">
        <v>0</v>
      </c>
      <c r="E648" t="str">
        <f t="shared" si="10"/>
        <v>A5.10.8.2</v>
      </c>
      <c r="F648">
        <f>LEN(NRM_CostX[[#This Row],[Code2]])-LEN(SUBSTITUTE(NRM_CostX[[#This Row],[Code2]],".",""))</f>
        <v>3</v>
      </c>
      <c r="G648" t="str">
        <f ca="1">IF(NRM_CostX[[#This Row],[Category]]=0, NRM_CostX[[#This Row],[Code]] &amp; " " &amp; NRM_CostX[[#This Row],[Description]], OFFSET(NRM_CostX[[#This Row],[Cat1]],-1,0))</f>
        <v>5 SERVICES</v>
      </c>
      <c r="H648" t="str">
        <f ca="1">IF(NRM_CostX[[#This Row],[Category]]=1, NRM_CostX[[#This Row],[Code]] &amp; " " &amp; NRM_CostX[[#This Row],[Description]], IF(NRM_CostX[[#This Row],[Category]] = 0, "", OFFSET(NRM_CostX[[#This Row],[Cat2]],-1,0)))</f>
        <v>5.10 Lift and conveyor installations</v>
      </c>
      <c r="I648" t="str">
        <f ca="1">IF(NRM_CostX[[#This Row],[Category]]=2, NRM_CostX[[#This Row],[Code]] &amp; " " &amp; NRM_CostX[[#This Row],[Description]], IF(OR(NRM_CostX[[#This Row],[Category]] = 1, NRM_CostX[[#This Row],[Category]] = 0),  "",OFFSET(NRM_CostX[[#This Row],[Cat3]],-1,0)))</f>
        <v>5.10.8 Car lifts, car stacking systems, turntables and the like</v>
      </c>
      <c r="J648" t="str">
        <f ca="1">IF(NRM_CostX[[#This Row],[Category]]=3, NRM_CostX[[#This Row],[Code]] &amp; " " &amp; NRM_CostX[[#This Row],[Description]], IF(OR(NRM_CostX[[#This Row],[Category]] = 1, NRM_CostX[[#This Row],[Category]] = 0,NRM_CostX[[#This Row],[Category]] = 2 ),  "",OFFSET(NRM_CostX[[#This Row],[Cat4]],-1,0)))</f>
        <v>5.10.8.2 Car stacking systems: details, including capacity (i.e. number of cars - nr), to be stated.</v>
      </c>
    </row>
    <row r="649" spans="1:10" x14ac:dyDescent="0.35">
      <c r="A649" t="s">
        <v>1170</v>
      </c>
      <c r="B649" t="s">
        <v>1171</v>
      </c>
      <c r="D649">
        <v>0</v>
      </c>
      <c r="E649" t="str">
        <f t="shared" si="10"/>
        <v>A5.10.8.3</v>
      </c>
      <c r="F649">
        <f>LEN(NRM_CostX[[#This Row],[Code2]])-LEN(SUBSTITUTE(NRM_CostX[[#This Row],[Code2]],".",""))</f>
        <v>3</v>
      </c>
      <c r="G649" t="str">
        <f ca="1">IF(NRM_CostX[[#This Row],[Category]]=0, NRM_CostX[[#This Row],[Code]] &amp; " " &amp; NRM_CostX[[#This Row],[Description]], OFFSET(NRM_CostX[[#This Row],[Cat1]],-1,0))</f>
        <v>5 SERVICES</v>
      </c>
      <c r="H649" t="str">
        <f ca="1">IF(NRM_CostX[[#This Row],[Category]]=1, NRM_CostX[[#This Row],[Code]] &amp; " " &amp; NRM_CostX[[#This Row],[Description]], IF(NRM_CostX[[#This Row],[Category]] = 0, "", OFFSET(NRM_CostX[[#This Row],[Cat2]],-1,0)))</f>
        <v>5.10 Lift and conveyor installations</v>
      </c>
      <c r="I649" t="str">
        <f ca="1">IF(NRM_CostX[[#This Row],[Category]]=2, NRM_CostX[[#This Row],[Code]] &amp; " " &amp; NRM_CostX[[#This Row],[Description]], IF(OR(NRM_CostX[[#This Row],[Category]] = 1, NRM_CostX[[#This Row],[Category]] = 0),  "",OFFSET(NRM_CostX[[#This Row],[Cat3]],-1,0)))</f>
        <v>5.10.8 Car lifts, car stacking systems, turntables and the like</v>
      </c>
      <c r="J649" t="str">
        <f ca="1">IF(NRM_CostX[[#This Row],[Category]]=3, NRM_CostX[[#This Row],[Code]] &amp; " " &amp; NRM_CostX[[#This Row],[Description]], IF(OR(NRM_CostX[[#This Row],[Category]] = 1, NRM_CostX[[#This Row],[Category]] = 0,NRM_CostX[[#This Row],[Category]] = 2 ),  "",OFFSET(NRM_CostX[[#This Row],[Cat4]],-1,0)))</f>
        <v>5.10.8.3 Vehicle turntables: details to be stated.</v>
      </c>
    </row>
    <row r="650" spans="1:10" x14ac:dyDescent="0.35">
      <c r="A650" t="s">
        <v>1172</v>
      </c>
      <c r="B650" t="s">
        <v>531</v>
      </c>
      <c r="D650">
        <v>0</v>
      </c>
      <c r="E650" t="str">
        <f t="shared" si="10"/>
        <v>A5.10.8.4</v>
      </c>
      <c r="F650">
        <f>LEN(NRM_CostX[[#This Row],[Code2]])-LEN(SUBSTITUTE(NRM_CostX[[#This Row],[Code2]],".",""))</f>
        <v>3</v>
      </c>
      <c r="G650" t="str">
        <f ca="1">IF(NRM_CostX[[#This Row],[Category]]=0, NRM_CostX[[#This Row],[Code]] &amp; " " &amp; NRM_CostX[[#This Row],[Description]], OFFSET(NRM_CostX[[#This Row],[Cat1]],-1,0))</f>
        <v>5 SERVICES</v>
      </c>
      <c r="H650" t="str">
        <f ca="1">IF(NRM_CostX[[#This Row],[Category]]=1, NRM_CostX[[#This Row],[Code]] &amp; " " &amp; NRM_CostX[[#This Row],[Description]], IF(NRM_CostX[[#This Row],[Category]] = 0, "", OFFSET(NRM_CostX[[#This Row],[Cat2]],-1,0)))</f>
        <v>5.10 Lift and conveyor installations</v>
      </c>
      <c r="I650" t="str">
        <f ca="1">IF(NRM_CostX[[#This Row],[Category]]=2, NRM_CostX[[#This Row],[Code]] &amp; " " &amp; NRM_CostX[[#This Row],[Description]], IF(OR(NRM_CostX[[#This Row],[Category]] = 1, NRM_CostX[[#This Row],[Category]] = 0),  "",OFFSET(NRM_CostX[[#This Row],[Cat3]],-1,0)))</f>
        <v>5.10.8 Car lifts, car stacking systems, turntables and the like</v>
      </c>
      <c r="J650" t="str">
        <f ca="1">IF(NRM_CostX[[#This Row],[Category]]=3, NRM_CostX[[#This Row],[Code]] &amp; " " &amp; NRM_CostX[[#This Row],[Description]], IF(OR(NRM_CostX[[#This Row],[Category]] = 1, NRM_CostX[[#This Row],[Category]] = 0,NRM_CostX[[#This Row],[Category]] = 2 ),  "",OFFSET(NRM_CostX[[#This Row],[Cat4]],-1,0)))</f>
        <v>5.10.8.4 Testing of installations.</v>
      </c>
    </row>
    <row r="651" spans="1:10" x14ac:dyDescent="0.35">
      <c r="A651" t="s">
        <v>1173</v>
      </c>
      <c r="B651" t="s">
        <v>533</v>
      </c>
      <c r="D651">
        <v>0</v>
      </c>
      <c r="E651" t="str">
        <f t="shared" si="10"/>
        <v>A5.10.8.5</v>
      </c>
      <c r="F651">
        <f>LEN(NRM_CostX[[#This Row],[Code2]])-LEN(SUBSTITUTE(NRM_CostX[[#This Row],[Code2]],".",""))</f>
        <v>3</v>
      </c>
      <c r="G651" t="str">
        <f ca="1">IF(NRM_CostX[[#This Row],[Category]]=0, NRM_CostX[[#This Row],[Code]] &amp; " " &amp; NRM_CostX[[#This Row],[Description]], OFFSET(NRM_CostX[[#This Row],[Cat1]],-1,0))</f>
        <v>5 SERVICES</v>
      </c>
      <c r="H651" t="str">
        <f ca="1">IF(NRM_CostX[[#This Row],[Category]]=1, NRM_CostX[[#This Row],[Code]] &amp; " " &amp; NRM_CostX[[#This Row],[Description]], IF(NRM_CostX[[#This Row],[Category]] = 0, "", OFFSET(NRM_CostX[[#This Row],[Cat2]],-1,0)))</f>
        <v>5.10 Lift and conveyor installations</v>
      </c>
      <c r="I651" t="str">
        <f ca="1">IF(NRM_CostX[[#This Row],[Category]]=2, NRM_CostX[[#This Row],[Code]] &amp; " " &amp; NRM_CostX[[#This Row],[Description]], IF(OR(NRM_CostX[[#This Row],[Category]] = 1, NRM_CostX[[#This Row],[Category]] = 0),  "",OFFSET(NRM_CostX[[#This Row],[Cat3]],-1,0)))</f>
        <v>5.10.8 Car lifts, car stacking systems, turntables and the like</v>
      </c>
      <c r="J651" t="str">
        <f ca="1">IF(NRM_CostX[[#This Row],[Category]]=3, NRM_CostX[[#This Row],[Code]] &amp; " " &amp; NRM_CostX[[#This Row],[Description]], IF(OR(NRM_CostX[[#This Row],[Category]] = 1, NRM_CostX[[#This Row],[Category]] = 0,NRM_CostX[[#This Row],[Category]] = 2 ),  "",OFFSET(NRM_CostX[[#This Row],[Cat4]],-1,0)))</f>
        <v>5.10.8.5 Commissioning of installations.</v>
      </c>
    </row>
    <row r="652" spans="1:10" x14ac:dyDescent="0.35">
      <c r="A652" t="s">
        <v>1174</v>
      </c>
      <c r="B652" t="s">
        <v>1175</v>
      </c>
      <c r="D652">
        <v>0</v>
      </c>
      <c r="E652" t="str">
        <f t="shared" si="10"/>
        <v>A5.10.9</v>
      </c>
      <c r="F652">
        <f>LEN(NRM_CostX[[#This Row],[Code2]])-LEN(SUBSTITUTE(NRM_CostX[[#This Row],[Code2]],".",""))</f>
        <v>2</v>
      </c>
      <c r="G652" t="str">
        <f ca="1">IF(NRM_CostX[[#This Row],[Category]]=0, NRM_CostX[[#This Row],[Code]] &amp; " " &amp; NRM_CostX[[#This Row],[Description]], OFFSET(NRM_CostX[[#This Row],[Cat1]],-1,0))</f>
        <v>5 SERVICES</v>
      </c>
      <c r="H652" t="str">
        <f ca="1">IF(NRM_CostX[[#This Row],[Category]]=1, NRM_CostX[[#This Row],[Code]] &amp; " " &amp; NRM_CostX[[#This Row],[Description]], IF(NRM_CostX[[#This Row],[Category]] = 0, "", OFFSET(NRM_CostX[[#This Row],[Cat2]],-1,0)))</f>
        <v>5.10 Lift and conveyor installations</v>
      </c>
      <c r="I652" t="str">
        <f ca="1">IF(NRM_CostX[[#This Row],[Category]]=2, NRM_CostX[[#This Row],[Code]] &amp; " " &amp; NRM_CostX[[#This Row],[Description]], IF(OR(NRM_CostX[[#This Row],[Category]] = 1, NRM_CostX[[#This Row],[Category]] = 0),  "",OFFSET(NRM_CostX[[#This Row],[Cat3]],-1,0)))</f>
        <v>5.10.9 Document handling systems</v>
      </c>
      <c r="J652" t="str">
        <f ca="1">IF(NRM_CostX[[#This Row],[Category]]=3, NRM_CostX[[#This Row],[Code]] &amp; " " &amp; NRM_CostX[[#This Row],[Description]], IF(OR(NRM_CostX[[#This Row],[Category]] = 1, NRM_CostX[[#This Row],[Category]] = 0,NRM_CostX[[#This Row],[Category]] = 2 ),  "",OFFSET(NRM_CostX[[#This Row],[Cat4]],-1,0)))</f>
        <v/>
      </c>
    </row>
    <row r="653" spans="1:10" x14ac:dyDescent="0.35">
      <c r="A653" t="s">
        <v>1176</v>
      </c>
      <c r="B653" t="s">
        <v>1177</v>
      </c>
      <c r="D653">
        <v>0</v>
      </c>
      <c r="E653" t="str">
        <f t="shared" si="10"/>
        <v>A5.10.9.1</v>
      </c>
      <c r="F653">
        <f>LEN(NRM_CostX[[#This Row],[Code2]])-LEN(SUBSTITUTE(NRM_CostX[[#This Row],[Code2]],".",""))</f>
        <v>3</v>
      </c>
      <c r="G653" t="str">
        <f ca="1">IF(NRM_CostX[[#This Row],[Category]]=0, NRM_CostX[[#This Row],[Code]] &amp; " " &amp; NRM_CostX[[#This Row],[Description]], OFFSET(NRM_CostX[[#This Row],[Cat1]],-1,0))</f>
        <v>5 SERVICES</v>
      </c>
      <c r="H653" t="str">
        <f ca="1">IF(NRM_CostX[[#This Row],[Category]]=1, NRM_CostX[[#This Row],[Code]] &amp; " " &amp; NRM_CostX[[#This Row],[Description]], IF(NRM_CostX[[#This Row],[Category]] = 0, "", OFFSET(NRM_CostX[[#This Row],[Cat2]],-1,0)))</f>
        <v>5.10 Lift and conveyor installations</v>
      </c>
      <c r="I653" t="str">
        <f ca="1">IF(NRM_CostX[[#This Row],[Category]]=2, NRM_CostX[[#This Row],[Code]] &amp; " " &amp; NRM_CostX[[#This Row],[Description]], IF(OR(NRM_CostX[[#This Row],[Category]] = 1, NRM_CostX[[#This Row],[Category]] = 0),  "",OFFSET(NRM_CostX[[#This Row],[Cat3]],-1,0)))</f>
        <v>5.10.9 Document handling systems</v>
      </c>
      <c r="J653" t="str">
        <f ca="1">IF(NRM_CostX[[#This Row],[Category]]=3, NRM_CostX[[#This Row],[Code]] &amp; " " &amp; NRM_CostX[[#This Row],[Description]], IF(OR(NRM_CostX[[#This Row],[Category]] = 1, NRM_CostX[[#This Row],[Category]] = 0,NRM_CostX[[#This Row],[Category]] = 2 ),  "",OFFSET(NRM_CostX[[#This Row],[Cat4]],-1,0)))</f>
        <v>5.10.9.1 Document handling/delivery systems: details to be stated.</v>
      </c>
    </row>
    <row r="654" spans="1:10" x14ac:dyDescent="0.35">
      <c r="A654" t="s">
        <v>1178</v>
      </c>
      <c r="B654" t="s">
        <v>1179</v>
      </c>
      <c r="D654">
        <v>0</v>
      </c>
      <c r="E654" t="str">
        <f t="shared" si="10"/>
        <v>A5.10.9.2</v>
      </c>
      <c r="F654">
        <f>LEN(NRM_CostX[[#This Row],[Code2]])-LEN(SUBSTITUTE(NRM_CostX[[#This Row],[Code2]],".",""))</f>
        <v>3</v>
      </c>
      <c r="G654" t="str">
        <f ca="1">IF(NRM_CostX[[#This Row],[Category]]=0, NRM_CostX[[#This Row],[Code]] &amp; " " &amp; NRM_CostX[[#This Row],[Description]], OFFSET(NRM_CostX[[#This Row],[Cat1]],-1,0))</f>
        <v>5 SERVICES</v>
      </c>
      <c r="H654" t="str">
        <f ca="1">IF(NRM_CostX[[#This Row],[Category]]=1, NRM_CostX[[#This Row],[Code]] &amp; " " &amp; NRM_CostX[[#This Row],[Description]], IF(NRM_CostX[[#This Row],[Category]] = 0, "", OFFSET(NRM_CostX[[#This Row],[Cat2]],-1,0)))</f>
        <v>5.10 Lift and conveyor installations</v>
      </c>
      <c r="I654" t="str">
        <f ca="1">IF(NRM_CostX[[#This Row],[Category]]=2, NRM_CostX[[#This Row],[Code]] &amp; " " &amp; NRM_CostX[[#This Row],[Description]], IF(OR(NRM_CostX[[#This Row],[Category]] = 1, NRM_CostX[[#This Row],[Category]] = 0),  "",OFFSET(NRM_CostX[[#This Row],[Cat3]],-1,0)))</f>
        <v>5.10.9 Document handling systems</v>
      </c>
      <c r="J654" t="str">
        <f ca="1">IF(NRM_CostX[[#This Row],[Category]]=3, NRM_CostX[[#This Row],[Code]] &amp; " " &amp; NRM_CostX[[#This Row],[Description]], IF(OR(NRM_CostX[[#This Row],[Category]] = 1, NRM_CostX[[#This Row],[Category]] = 0,NRM_CostX[[#This Row],[Category]] = 2 ),  "",OFFSET(NRM_CostX[[#This Row],[Cat4]],-1,0)))</f>
        <v>5.10.9.2 Warehouse picking systems: details to be stated.</v>
      </c>
    </row>
    <row r="655" spans="1:10" x14ac:dyDescent="0.35">
      <c r="A655" t="s">
        <v>1180</v>
      </c>
      <c r="B655" t="s">
        <v>1181</v>
      </c>
      <c r="D655">
        <v>0</v>
      </c>
      <c r="E655" t="str">
        <f t="shared" si="10"/>
        <v>A5.10.9.3</v>
      </c>
      <c r="F655">
        <f>LEN(NRM_CostX[[#This Row],[Code2]])-LEN(SUBSTITUTE(NRM_CostX[[#This Row],[Code2]],".",""))</f>
        <v>3</v>
      </c>
      <c r="G655" t="str">
        <f ca="1">IF(NRM_CostX[[#This Row],[Category]]=0, NRM_CostX[[#This Row],[Code]] &amp; " " &amp; NRM_CostX[[#This Row],[Description]], OFFSET(NRM_CostX[[#This Row],[Cat1]],-1,0))</f>
        <v>5 SERVICES</v>
      </c>
      <c r="H655" t="str">
        <f ca="1">IF(NRM_CostX[[#This Row],[Category]]=1, NRM_CostX[[#This Row],[Code]] &amp; " " &amp; NRM_CostX[[#This Row],[Description]], IF(NRM_CostX[[#This Row],[Category]] = 0, "", OFFSET(NRM_CostX[[#This Row],[Cat2]],-1,0)))</f>
        <v>5.10 Lift and conveyor installations</v>
      </c>
      <c r="I655" t="str">
        <f ca="1">IF(NRM_CostX[[#This Row],[Category]]=2, NRM_CostX[[#This Row],[Code]] &amp; " " &amp; NRM_CostX[[#This Row],[Description]], IF(OR(NRM_CostX[[#This Row],[Category]] = 1, NRM_CostX[[#This Row],[Category]] = 0),  "",OFFSET(NRM_CostX[[#This Row],[Cat3]],-1,0)))</f>
        <v>5.10.9 Document handling systems</v>
      </c>
      <c r="J655" t="str">
        <f ca="1">IF(NRM_CostX[[#This Row],[Category]]=3, NRM_CostX[[#This Row],[Code]] &amp; " " &amp; NRM_CostX[[#This Row],[Description]], IF(OR(NRM_CostX[[#This Row],[Category]] = 1, NRM_CostX[[#This Row],[Category]] = 0,NRM_CostX[[#This Row],[Category]] = 2 ),  "",OFFSET(NRM_CostX[[#This Row],[Cat4]],-1,0)))</f>
        <v>5.10.9.3 Other systems: details to be stated.</v>
      </c>
    </row>
    <row r="656" spans="1:10" x14ac:dyDescent="0.35">
      <c r="A656" t="s">
        <v>1182</v>
      </c>
      <c r="B656" t="s">
        <v>531</v>
      </c>
      <c r="D656">
        <v>0</v>
      </c>
      <c r="E656" t="str">
        <f t="shared" si="10"/>
        <v>A5.10.9.4</v>
      </c>
      <c r="F656">
        <f>LEN(NRM_CostX[[#This Row],[Code2]])-LEN(SUBSTITUTE(NRM_CostX[[#This Row],[Code2]],".",""))</f>
        <v>3</v>
      </c>
      <c r="G656" t="str">
        <f ca="1">IF(NRM_CostX[[#This Row],[Category]]=0, NRM_CostX[[#This Row],[Code]] &amp; " " &amp; NRM_CostX[[#This Row],[Description]], OFFSET(NRM_CostX[[#This Row],[Cat1]],-1,0))</f>
        <v>5 SERVICES</v>
      </c>
      <c r="H656" t="str">
        <f ca="1">IF(NRM_CostX[[#This Row],[Category]]=1, NRM_CostX[[#This Row],[Code]] &amp; " " &amp; NRM_CostX[[#This Row],[Description]], IF(NRM_CostX[[#This Row],[Category]] = 0, "", OFFSET(NRM_CostX[[#This Row],[Cat2]],-1,0)))</f>
        <v>5.10 Lift and conveyor installations</v>
      </c>
      <c r="I656" t="str">
        <f ca="1">IF(NRM_CostX[[#This Row],[Category]]=2, NRM_CostX[[#This Row],[Code]] &amp; " " &amp; NRM_CostX[[#This Row],[Description]], IF(OR(NRM_CostX[[#This Row],[Category]] = 1, NRM_CostX[[#This Row],[Category]] = 0),  "",OFFSET(NRM_CostX[[#This Row],[Cat3]],-1,0)))</f>
        <v>5.10.9 Document handling systems</v>
      </c>
      <c r="J656" t="str">
        <f ca="1">IF(NRM_CostX[[#This Row],[Category]]=3, NRM_CostX[[#This Row],[Code]] &amp; " " &amp; NRM_CostX[[#This Row],[Description]], IF(OR(NRM_CostX[[#This Row],[Category]] = 1, NRM_CostX[[#This Row],[Category]] = 0,NRM_CostX[[#This Row],[Category]] = 2 ),  "",OFFSET(NRM_CostX[[#This Row],[Cat4]],-1,0)))</f>
        <v>5.10.9.4 Testing of installations.</v>
      </c>
    </row>
    <row r="657" spans="1:10" x14ac:dyDescent="0.35">
      <c r="A657" t="s">
        <v>1183</v>
      </c>
      <c r="B657" t="s">
        <v>533</v>
      </c>
      <c r="D657">
        <v>0</v>
      </c>
      <c r="E657" t="str">
        <f t="shared" si="10"/>
        <v>A5.10.9.5</v>
      </c>
      <c r="F657">
        <f>LEN(NRM_CostX[[#This Row],[Code2]])-LEN(SUBSTITUTE(NRM_CostX[[#This Row],[Code2]],".",""))</f>
        <v>3</v>
      </c>
      <c r="G657" t="str">
        <f ca="1">IF(NRM_CostX[[#This Row],[Category]]=0, NRM_CostX[[#This Row],[Code]] &amp; " " &amp; NRM_CostX[[#This Row],[Description]], OFFSET(NRM_CostX[[#This Row],[Cat1]],-1,0))</f>
        <v>5 SERVICES</v>
      </c>
      <c r="H657" t="str">
        <f ca="1">IF(NRM_CostX[[#This Row],[Category]]=1, NRM_CostX[[#This Row],[Code]] &amp; " " &amp; NRM_CostX[[#This Row],[Description]], IF(NRM_CostX[[#This Row],[Category]] = 0, "", OFFSET(NRM_CostX[[#This Row],[Cat2]],-1,0)))</f>
        <v>5.10 Lift and conveyor installations</v>
      </c>
      <c r="I657" t="str">
        <f ca="1">IF(NRM_CostX[[#This Row],[Category]]=2, NRM_CostX[[#This Row],[Code]] &amp; " " &amp; NRM_CostX[[#This Row],[Description]], IF(OR(NRM_CostX[[#This Row],[Category]] = 1, NRM_CostX[[#This Row],[Category]] = 0),  "",OFFSET(NRM_CostX[[#This Row],[Cat3]],-1,0)))</f>
        <v>5.10.9 Document handling systems</v>
      </c>
      <c r="J657" t="str">
        <f ca="1">IF(NRM_CostX[[#This Row],[Category]]=3, NRM_CostX[[#This Row],[Code]] &amp; " " &amp; NRM_CostX[[#This Row],[Description]], IF(OR(NRM_CostX[[#This Row],[Category]] = 1, NRM_CostX[[#This Row],[Category]] = 0,NRM_CostX[[#This Row],[Category]] = 2 ),  "",OFFSET(NRM_CostX[[#This Row],[Cat4]],-1,0)))</f>
        <v>5.10.9.5 Commissioning of installations.</v>
      </c>
    </row>
    <row r="658" spans="1:10" x14ac:dyDescent="0.35">
      <c r="A658" t="s">
        <v>1184</v>
      </c>
      <c r="B658" t="s">
        <v>1185</v>
      </c>
      <c r="D658">
        <v>0</v>
      </c>
      <c r="E658" t="str">
        <f t="shared" si="10"/>
        <v>A5.10.10</v>
      </c>
      <c r="F658">
        <f>LEN(NRM_CostX[[#This Row],[Code2]])-LEN(SUBSTITUTE(NRM_CostX[[#This Row],[Code2]],".",""))</f>
        <v>2</v>
      </c>
      <c r="G658" t="str">
        <f ca="1">IF(NRM_CostX[[#This Row],[Category]]=0, NRM_CostX[[#This Row],[Code]] &amp; " " &amp; NRM_CostX[[#This Row],[Description]], OFFSET(NRM_CostX[[#This Row],[Cat1]],-1,0))</f>
        <v>5 SERVICES</v>
      </c>
      <c r="H658" t="str">
        <f ca="1">IF(NRM_CostX[[#This Row],[Category]]=1, NRM_CostX[[#This Row],[Code]] &amp; " " &amp; NRM_CostX[[#This Row],[Description]], IF(NRM_CostX[[#This Row],[Category]] = 0, "", OFFSET(NRM_CostX[[#This Row],[Cat2]],-1,0)))</f>
        <v>5.10 Lift and conveyor installations</v>
      </c>
      <c r="I658" t="str">
        <f ca="1">IF(NRM_CostX[[#This Row],[Category]]=2, NRM_CostX[[#This Row],[Code]] &amp; " " &amp; NRM_CostX[[#This Row],[Description]], IF(OR(NRM_CostX[[#This Row],[Category]] = 1, NRM_CostX[[#This Row],[Category]] = 0),  "",OFFSET(NRM_CostX[[#This Row],[Cat3]],-1,0)))</f>
        <v>5.10.10 Other lift and conveyor installations</v>
      </c>
      <c r="J658" t="str">
        <f ca="1">IF(NRM_CostX[[#This Row],[Category]]=3, NRM_CostX[[#This Row],[Code]] &amp; " " &amp; NRM_CostX[[#This Row],[Description]], IF(OR(NRM_CostX[[#This Row],[Category]] = 1, NRM_CostX[[#This Row],[Category]] = 0,NRM_CostX[[#This Row],[Category]] = 2 ),  "",OFFSET(NRM_CostX[[#This Row],[Cat4]],-1,0)))</f>
        <v/>
      </c>
    </row>
    <row r="659" spans="1:10" x14ac:dyDescent="0.35">
      <c r="A659" t="s">
        <v>1186</v>
      </c>
      <c r="B659" t="s">
        <v>1187</v>
      </c>
      <c r="D659">
        <v>0</v>
      </c>
      <c r="E659" t="str">
        <f t="shared" si="10"/>
        <v>A5.10.10.1</v>
      </c>
      <c r="F659">
        <f>LEN(NRM_CostX[[#This Row],[Code2]])-LEN(SUBSTITUTE(NRM_CostX[[#This Row],[Code2]],".",""))</f>
        <v>3</v>
      </c>
      <c r="G659" t="str">
        <f ca="1">IF(NRM_CostX[[#This Row],[Category]]=0, NRM_CostX[[#This Row],[Code]] &amp; " " &amp; NRM_CostX[[#This Row],[Description]], OFFSET(NRM_CostX[[#This Row],[Cat1]],-1,0))</f>
        <v>5 SERVICES</v>
      </c>
      <c r="H659" t="str">
        <f ca="1">IF(NRM_CostX[[#This Row],[Category]]=1, NRM_CostX[[#This Row],[Code]] &amp; " " &amp; NRM_CostX[[#This Row],[Description]], IF(NRM_CostX[[#This Row],[Category]] = 0, "", OFFSET(NRM_CostX[[#This Row],[Cat2]],-1,0)))</f>
        <v>5.10 Lift and conveyor installations</v>
      </c>
      <c r="I659" t="str">
        <f ca="1">IF(NRM_CostX[[#This Row],[Category]]=2, NRM_CostX[[#This Row],[Code]] &amp; " " &amp; NRM_CostX[[#This Row],[Description]], IF(OR(NRM_CostX[[#This Row],[Category]] = 1, NRM_CostX[[#This Row],[Category]] = 0),  "",OFFSET(NRM_CostX[[#This Row],[Cat3]],-1,0)))</f>
        <v>5.10.10 Other lift and conveyor installations</v>
      </c>
      <c r="J659" t="str">
        <f ca="1">IF(NRM_CostX[[#This Row],[Category]]=3, NRM_CostX[[#This Row],[Code]] &amp; " " &amp; NRM_CostX[[#This Row],[Description]], IF(OR(NRM_CostX[[#This Row],[Category]] = 1, NRM_CostX[[#This Row],[Category]] = 0,NRM_CostX[[#This Row],[Category]] = 2 ),  "",OFFSET(NRM_CostX[[#This Row],[Cat4]],-1,0)))</f>
        <v>5.10.10.1 Other lift and conveyor installations: details to be stated.</v>
      </c>
    </row>
    <row r="660" spans="1:10" x14ac:dyDescent="0.35">
      <c r="A660" t="s">
        <v>1188</v>
      </c>
      <c r="B660" t="s">
        <v>531</v>
      </c>
      <c r="D660">
        <v>0</v>
      </c>
      <c r="E660" t="str">
        <f t="shared" si="10"/>
        <v>A5.10.10.2</v>
      </c>
      <c r="F660">
        <f>LEN(NRM_CostX[[#This Row],[Code2]])-LEN(SUBSTITUTE(NRM_CostX[[#This Row],[Code2]],".",""))</f>
        <v>3</v>
      </c>
      <c r="G660" t="str">
        <f ca="1">IF(NRM_CostX[[#This Row],[Category]]=0, NRM_CostX[[#This Row],[Code]] &amp; " " &amp; NRM_CostX[[#This Row],[Description]], OFFSET(NRM_CostX[[#This Row],[Cat1]],-1,0))</f>
        <v>5 SERVICES</v>
      </c>
      <c r="H660" t="str">
        <f ca="1">IF(NRM_CostX[[#This Row],[Category]]=1, NRM_CostX[[#This Row],[Code]] &amp; " " &amp; NRM_CostX[[#This Row],[Description]], IF(NRM_CostX[[#This Row],[Category]] = 0, "", OFFSET(NRM_CostX[[#This Row],[Cat2]],-1,0)))</f>
        <v>5.10 Lift and conveyor installations</v>
      </c>
      <c r="I660" t="str">
        <f ca="1">IF(NRM_CostX[[#This Row],[Category]]=2, NRM_CostX[[#This Row],[Code]] &amp; " " &amp; NRM_CostX[[#This Row],[Description]], IF(OR(NRM_CostX[[#This Row],[Category]] = 1, NRM_CostX[[#This Row],[Category]] = 0),  "",OFFSET(NRM_CostX[[#This Row],[Cat3]],-1,0)))</f>
        <v>5.10.10 Other lift and conveyor installations</v>
      </c>
      <c r="J660" t="str">
        <f ca="1">IF(NRM_CostX[[#This Row],[Category]]=3, NRM_CostX[[#This Row],[Code]] &amp; " " &amp; NRM_CostX[[#This Row],[Description]], IF(OR(NRM_CostX[[#This Row],[Category]] = 1, NRM_CostX[[#This Row],[Category]] = 0,NRM_CostX[[#This Row],[Category]] = 2 ),  "",OFFSET(NRM_CostX[[#This Row],[Cat4]],-1,0)))</f>
        <v>5.10.10.2 Testing of installations.</v>
      </c>
    </row>
    <row r="661" spans="1:10" x14ac:dyDescent="0.35">
      <c r="A661" t="s">
        <v>1189</v>
      </c>
      <c r="B661" t="s">
        <v>533</v>
      </c>
      <c r="D661">
        <v>0</v>
      </c>
      <c r="E661" t="str">
        <f t="shared" si="10"/>
        <v>A5.10.10.3</v>
      </c>
      <c r="F661">
        <f>LEN(NRM_CostX[[#This Row],[Code2]])-LEN(SUBSTITUTE(NRM_CostX[[#This Row],[Code2]],".",""))</f>
        <v>3</v>
      </c>
      <c r="G661" t="str">
        <f ca="1">IF(NRM_CostX[[#This Row],[Category]]=0, NRM_CostX[[#This Row],[Code]] &amp; " " &amp; NRM_CostX[[#This Row],[Description]], OFFSET(NRM_CostX[[#This Row],[Cat1]],-1,0))</f>
        <v>5 SERVICES</v>
      </c>
      <c r="H661" t="str">
        <f ca="1">IF(NRM_CostX[[#This Row],[Category]]=1, NRM_CostX[[#This Row],[Code]] &amp; " " &amp; NRM_CostX[[#This Row],[Description]], IF(NRM_CostX[[#This Row],[Category]] = 0, "", OFFSET(NRM_CostX[[#This Row],[Cat2]],-1,0)))</f>
        <v>5.10 Lift and conveyor installations</v>
      </c>
      <c r="I661" t="str">
        <f ca="1">IF(NRM_CostX[[#This Row],[Category]]=2, NRM_CostX[[#This Row],[Code]] &amp; " " &amp; NRM_CostX[[#This Row],[Description]], IF(OR(NRM_CostX[[#This Row],[Category]] = 1, NRM_CostX[[#This Row],[Category]] = 0),  "",OFFSET(NRM_CostX[[#This Row],[Cat3]],-1,0)))</f>
        <v>5.10.10 Other lift and conveyor installations</v>
      </c>
      <c r="J661" t="str">
        <f ca="1">IF(NRM_CostX[[#This Row],[Category]]=3, NRM_CostX[[#This Row],[Code]] &amp; " " &amp; NRM_CostX[[#This Row],[Description]], IF(OR(NRM_CostX[[#This Row],[Category]] = 1, NRM_CostX[[#This Row],[Category]] = 0,NRM_CostX[[#This Row],[Category]] = 2 ),  "",OFFSET(NRM_CostX[[#This Row],[Cat4]],-1,0)))</f>
        <v>5.10.10.3 Commissioning of installations.</v>
      </c>
    </row>
    <row r="662" spans="1:10" x14ac:dyDescent="0.35">
      <c r="A662" t="s">
        <v>1190</v>
      </c>
      <c r="B662" t="s">
        <v>1191</v>
      </c>
      <c r="D662">
        <v>0</v>
      </c>
      <c r="E662" t="str">
        <f t="shared" si="10"/>
        <v>A5.11</v>
      </c>
      <c r="F662">
        <f>LEN(NRM_CostX[[#This Row],[Code2]])-LEN(SUBSTITUTE(NRM_CostX[[#This Row],[Code2]],".",""))</f>
        <v>1</v>
      </c>
      <c r="G662" t="str">
        <f ca="1">IF(NRM_CostX[[#This Row],[Category]]=0, NRM_CostX[[#This Row],[Code]] &amp; " " &amp; NRM_CostX[[#This Row],[Description]], OFFSET(NRM_CostX[[#This Row],[Cat1]],-1,0))</f>
        <v>5 SERVICES</v>
      </c>
      <c r="H662" t="str">
        <f ca="1">IF(NRM_CostX[[#This Row],[Category]]=1, NRM_CostX[[#This Row],[Code]] &amp; " " &amp; NRM_CostX[[#This Row],[Description]], IF(NRM_CostX[[#This Row],[Category]] = 0, "", OFFSET(NRM_CostX[[#This Row],[Cat2]],-1,0)))</f>
        <v>5.11 Fire and lightning protection</v>
      </c>
      <c r="I662" t="str">
        <f ca="1">IF(NRM_CostX[[#This Row],[Category]]=2, NRM_CostX[[#This Row],[Code]] &amp; " " &amp; NRM_CostX[[#This Row],[Description]], IF(OR(NRM_CostX[[#This Row],[Category]] = 1, NRM_CostX[[#This Row],[Category]] = 0),  "",OFFSET(NRM_CostX[[#This Row],[Cat3]],-1,0)))</f>
        <v/>
      </c>
      <c r="J662" t="str">
        <f ca="1">IF(NRM_CostX[[#This Row],[Category]]=3, NRM_CostX[[#This Row],[Code]] &amp; " " &amp; NRM_CostX[[#This Row],[Description]], IF(OR(NRM_CostX[[#This Row],[Category]] = 1, NRM_CostX[[#This Row],[Category]] = 0,NRM_CostX[[#This Row],[Category]] = 2 ),  "",OFFSET(NRM_CostX[[#This Row],[Cat4]],-1,0)))</f>
        <v/>
      </c>
    </row>
    <row r="663" spans="1:10" x14ac:dyDescent="0.35">
      <c r="A663" t="s">
        <v>1190</v>
      </c>
      <c r="B663" t="s">
        <v>1191</v>
      </c>
      <c r="D663">
        <v>0</v>
      </c>
      <c r="E663" t="str">
        <f t="shared" si="10"/>
        <v>A5.11</v>
      </c>
      <c r="F663">
        <f>LEN(NRM_CostX[[#This Row],[Code2]])-LEN(SUBSTITUTE(NRM_CostX[[#This Row],[Code2]],".",""))</f>
        <v>1</v>
      </c>
      <c r="G663" t="str">
        <f ca="1">IF(NRM_CostX[[#This Row],[Category]]=0, NRM_CostX[[#This Row],[Code]] &amp; " " &amp; NRM_CostX[[#This Row],[Description]], OFFSET(NRM_CostX[[#This Row],[Cat1]],-1,0))</f>
        <v>5 SERVICES</v>
      </c>
      <c r="H663" t="str">
        <f ca="1">IF(NRM_CostX[[#This Row],[Category]]=1, NRM_CostX[[#This Row],[Code]] &amp; " " &amp; NRM_CostX[[#This Row],[Description]], IF(NRM_CostX[[#This Row],[Category]] = 0, "", OFFSET(NRM_CostX[[#This Row],[Cat2]],-1,0)))</f>
        <v>5.11 Fire and lightning protection</v>
      </c>
      <c r="I663" t="str">
        <f ca="1">IF(NRM_CostX[[#This Row],[Category]]=2, NRM_CostX[[#This Row],[Code]] &amp; " " &amp; NRM_CostX[[#This Row],[Description]], IF(OR(NRM_CostX[[#This Row],[Category]] = 1, NRM_CostX[[#This Row],[Category]] = 0),  "",OFFSET(NRM_CostX[[#This Row],[Cat3]],-1,0)))</f>
        <v/>
      </c>
      <c r="J663" t="str">
        <f ca="1">IF(NRM_CostX[[#This Row],[Category]]=3, NRM_CostX[[#This Row],[Code]] &amp; " " &amp; NRM_CostX[[#This Row],[Description]], IF(OR(NRM_CostX[[#This Row],[Category]] = 1, NRM_CostX[[#This Row],[Category]] = 0,NRM_CostX[[#This Row],[Category]] = 2 ),  "",OFFSET(NRM_CostX[[#This Row],[Cat4]],-1,0)))</f>
        <v/>
      </c>
    </row>
    <row r="664" spans="1:10" x14ac:dyDescent="0.35">
      <c r="A664" t="s">
        <v>1192</v>
      </c>
      <c r="B664" t="s">
        <v>1193</v>
      </c>
      <c r="D664">
        <v>0</v>
      </c>
      <c r="E664" t="str">
        <f t="shared" si="10"/>
        <v>A5.11.1</v>
      </c>
      <c r="F664">
        <f>LEN(NRM_CostX[[#This Row],[Code2]])-LEN(SUBSTITUTE(NRM_CostX[[#This Row],[Code2]],".",""))</f>
        <v>2</v>
      </c>
      <c r="G664" t="str">
        <f ca="1">IF(NRM_CostX[[#This Row],[Category]]=0, NRM_CostX[[#This Row],[Code]] &amp; " " &amp; NRM_CostX[[#This Row],[Description]], OFFSET(NRM_CostX[[#This Row],[Cat1]],-1,0))</f>
        <v>5 SERVICES</v>
      </c>
      <c r="H664" t="str">
        <f ca="1">IF(NRM_CostX[[#This Row],[Category]]=1, NRM_CostX[[#This Row],[Code]] &amp; " " &amp; NRM_CostX[[#This Row],[Description]], IF(NRM_CostX[[#This Row],[Category]] = 0, "", OFFSET(NRM_CostX[[#This Row],[Cat2]],-1,0)))</f>
        <v>5.11 Fire and lightning protection</v>
      </c>
      <c r="I664" t="str">
        <f ca="1">IF(NRM_CostX[[#This Row],[Category]]=2, NRM_CostX[[#This Row],[Code]] &amp; " " &amp; NRM_CostX[[#This Row],[Description]], IF(OR(NRM_CostX[[#This Row],[Category]] = 1, NRM_CostX[[#This Row],[Category]] = 0),  "",OFFSET(NRM_CostX[[#This Row],[Cat3]],-1,0)))</f>
        <v>5.11.1 Fire fighting systems</v>
      </c>
      <c r="J664" t="str">
        <f ca="1">IF(NRM_CostX[[#This Row],[Category]]=3, NRM_CostX[[#This Row],[Code]] &amp; " " &amp; NRM_CostX[[#This Row],[Description]], IF(OR(NRM_CostX[[#This Row],[Category]] = 1, NRM_CostX[[#This Row],[Category]] = 0,NRM_CostX[[#This Row],[Category]] = 2 ),  "",OFFSET(NRM_CostX[[#This Row],[Cat4]],-1,0)))</f>
        <v/>
      </c>
    </row>
    <row r="665" spans="1:10" x14ac:dyDescent="0.35">
      <c r="A665" t="s">
        <v>1194</v>
      </c>
      <c r="B665" t="s">
        <v>1195</v>
      </c>
      <c r="D665">
        <v>0</v>
      </c>
      <c r="E665" t="str">
        <f t="shared" si="10"/>
        <v>A5.11.1.1</v>
      </c>
      <c r="F665">
        <f>LEN(NRM_CostX[[#This Row],[Code2]])-LEN(SUBSTITUTE(NRM_CostX[[#This Row],[Code2]],".",""))</f>
        <v>3</v>
      </c>
      <c r="G665" t="str">
        <f ca="1">IF(NRM_CostX[[#This Row],[Category]]=0, NRM_CostX[[#This Row],[Code]] &amp; " " &amp; NRM_CostX[[#This Row],[Description]], OFFSET(NRM_CostX[[#This Row],[Cat1]],-1,0))</f>
        <v>5 SERVICES</v>
      </c>
      <c r="H665" t="str">
        <f ca="1">IF(NRM_CostX[[#This Row],[Category]]=1, NRM_CostX[[#This Row],[Code]] &amp; " " &amp; NRM_CostX[[#This Row],[Description]], IF(NRM_CostX[[#This Row],[Category]] = 0, "", OFFSET(NRM_CostX[[#This Row],[Cat2]],-1,0)))</f>
        <v>5.11 Fire and lightning protection</v>
      </c>
      <c r="I665" t="str">
        <f ca="1">IF(NRM_CostX[[#This Row],[Category]]=2, NRM_CostX[[#This Row],[Code]] &amp; " " &amp; NRM_CostX[[#This Row],[Description]], IF(OR(NRM_CostX[[#This Row],[Category]] = 1, NRM_CostX[[#This Row],[Category]] = 0),  "",OFFSET(NRM_CostX[[#This Row],[Cat3]],-1,0)))</f>
        <v>5.11.1 Fire fighting systems</v>
      </c>
      <c r="J665" t="str">
        <f ca="1">IF(NRM_CostX[[#This Row],[Category]]=3, NRM_CostX[[#This Row],[Code]] &amp; " " &amp; NRM_CostX[[#This Row],[Description]], IF(OR(NRM_CostX[[#This Row],[Category]] = 1, NRM_CostX[[#This Row],[Category]] = 0,NRM_CostX[[#This Row],[Category]] = 2 ),  "",OFFSET(NRM_CostX[[#This Row],[Cat4]],-1,0)))</f>
        <v>5.11.1.1 Fire hose reels: details of each type of system to be stated.</v>
      </c>
    </row>
    <row r="666" spans="1:10" x14ac:dyDescent="0.35">
      <c r="A666" t="s">
        <v>1196</v>
      </c>
      <c r="B666" t="s">
        <v>1197</v>
      </c>
      <c r="D666">
        <v>0</v>
      </c>
      <c r="E666" t="str">
        <f t="shared" si="10"/>
        <v>A5.11.1.2</v>
      </c>
      <c r="F666">
        <f>LEN(NRM_CostX[[#This Row],[Code2]])-LEN(SUBSTITUTE(NRM_CostX[[#This Row],[Code2]],".",""))</f>
        <v>3</v>
      </c>
      <c r="G666" t="str">
        <f ca="1">IF(NRM_CostX[[#This Row],[Category]]=0, NRM_CostX[[#This Row],[Code]] &amp; " " &amp; NRM_CostX[[#This Row],[Description]], OFFSET(NRM_CostX[[#This Row],[Cat1]],-1,0))</f>
        <v>5 SERVICES</v>
      </c>
      <c r="H666" t="str">
        <f ca="1">IF(NRM_CostX[[#This Row],[Category]]=1, NRM_CostX[[#This Row],[Code]] &amp; " " &amp; NRM_CostX[[#This Row],[Description]], IF(NRM_CostX[[#This Row],[Category]] = 0, "", OFFSET(NRM_CostX[[#This Row],[Cat2]],-1,0)))</f>
        <v>5.11 Fire and lightning protection</v>
      </c>
      <c r="I666" t="str">
        <f ca="1">IF(NRM_CostX[[#This Row],[Category]]=2, NRM_CostX[[#This Row],[Code]] &amp; " " &amp; NRM_CostX[[#This Row],[Description]], IF(OR(NRM_CostX[[#This Row],[Category]] = 1, NRM_CostX[[#This Row],[Category]] = 0),  "",OFFSET(NRM_CostX[[#This Row],[Cat3]],-1,0)))</f>
        <v>5.11.1 Fire fighting systems</v>
      </c>
      <c r="J666" t="str">
        <f ca="1">IF(NRM_CostX[[#This Row],[Category]]=3, NRM_CostX[[#This Row],[Code]] &amp; " " &amp; NRM_CostX[[#This Row],[Description]], IF(OR(NRM_CostX[[#This Row],[Category]] = 1, NRM_CostX[[#This Row],[Category]] = 0,NRM_CostX[[#This Row],[Category]] = 2 ),  "",OFFSET(NRM_CostX[[#This Row],[Cat4]],-1,0)))</f>
        <v>5.11.1.2 Dry risers: details to be stated.</v>
      </c>
    </row>
    <row r="667" spans="1:10" x14ac:dyDescent="0.35">
      <c r="A667" t="s">
        <v>1198</v>
      </c>
      <c r="B667" t="s">
        <v>1199</v>
      </c>
      <c r="D667">
        <v>0</v>
      </c>
      <c r="E667" t="str">
        <f t="shared" si="10"/>
        <v>A5.11.1.3</v>
      </c>
      <c r="F667">
        <f>LEN(NRM_CostX[[#This Row],[Code2]])-LEN(SUBSTITUTE(NRM_CostX[[#This Row],[Code2]],".",""))</f>
        <v>3</v>
      </c>
      <c r="G667" t="str">
        <f ca="1">IF(NRM_CostX[[#This Row],[Category]]=0, NRM_CostX[[#This Row],[Code]] &amp; " " &amp; NRM_CostX[[#This Row],[Description]], OFFSET(NRM_CostX[[#This Row],[Cat1]],-1,0))</f>
        <v>5 SERVICES</v>
      </c>
      <c r="H667" t="str">
        <f ca="1">IF(NRM_CostX[[#This Row],[Category]]=1, NRM_CostX[[#This Row],[Code]] &amp; " " &amp; NRM_CostX[[#This Row],[Description]], IF(NRM_CostX[[#This Row],[Category]] = 0, "", OFFSET(NRM_CostX[[#This Row],[Cat2]],-1,0)))</f>
        <v>5.11 Fire and lightning protection</v>
      </c>
      <c r="I667" t="str">
        <f ca="1">IF(NRM_CostX[[#This Row],[Category]]=2, NRM_CostX[[#This Row],[Code]] &amp; " " &amp; NRM_CostX[[#This Row],[Description]], IF(OR(NRM_CostX[[#This Row],[Category]] = 1, NRM_CostX[[#This Row],[Category]] = 0),  "",OFFSET(NRM_CostX[[#This Row],[Cat3]],-1,0)))</f>
        <v>5.11.1 Fire fighting systems</v>
      </c>
      <c r="J667" t="str">
        <f ca="1">IF(NRM_CostX[[#This Row],[Category]]=3, NRM_CostX[[#This Row],[Code]] &amp; " " &amp; NRM_CostX[[#This Row],[Description]], IF(OR(NRM_CostX[[#This Row],[Category]] = 1, NRM_CostX[[#This Row],[Category]] = 0,NRM_CostX[[#This Row],[Category]] = 2 ),  "",OFFSET(NRM_CostX[[#This Row],[Cat4]],-1,0)))</f>
        <v>5.11.1.3 Wet risers: details to be stated.</v>
      </c>
    </row>
    <row r="668" spans="1:10" x14ac:dyDescent="0.35">
      <c r="A668" t="s">
        <v>1200</v>
      </c>
      <c r="B668" t="s">
        <v>1201</v>
      </c>
      <c r="D668">
        <v>0</v>
      </c>
      <c r="E668" t="str">
        <f t="shared" si="10"/>
        <v>A5.11.1.4</v>
      </c>
      <c r="F668">
        <f>LEN(NRM_CostX[[#This Row],[Code2]])-LEN(SUBSTITUTE(NRM_CostX[[#This Row],[Code2]],".",""))</f>
        <v>3</v>
      </c>
      <c r="G668" t="str">
        <f ca="1">IF(NRM_CostX[[#This Row],[Category]]=0, NRM_CostX[[#This Row],[Code]] &amp; " " &amp; NRM_CostX[[#This Row],[Description]], OFFSET(NRM_CostX[[#This Row],[Cat1]],-1,0))</f>
        <v>5 SERVICES</v>
      </c>
      <c r="H668" t="str">
        <f ca="1">IF(NRM_CostX[[#This Row],[Category]]=1, NRM_CostX[[#This Row],[Code]] &amp; " " &amp; NRM_CostX[[#This Row],[Description]], IF(NRM_CostX[[#This Row],[Category]] = 0, "", OFFSET(NRM_CostX[[#This Row],[Cat2]],-1,0)))</f>
        <v>5.11 Fire and lightning protection</v>
      </c>
      <c r="I668" t="str">
        <f ca="1">IF(NRM_CostX[[#This Row],[Category]]=2, NRM_CostX[[#This Row],[Code]] &amp; " " &amp; NRM_CostX[[#This Row],[Description]], IF(OR(NRM_CostX[[#This Row],[Category]] = 1, NRM_CostX[[#This Row],[Category]] = 0),  "",OFFSET(NRM_CostX[[#This Row],[Cat3]],-1,0)))</f>
        <v>5.11.1 Fire fighting systems</v>
      </c>
      <c r="J668" t="str">
        <f ca="1">IF(NRM_CostX[[#This Row],[Category]]=3, NRM_CostX[[#This Row],[Code]] &amp; " " &amp; NRM_CostX[[#This Row],[Description]], IF(OR(NRM_CostX[[#This Row],[Category]] = 1, NRM_CostX[[#This Row],[Category]] = 0,NRM_CostX[[#This Row],[Category]] = 2 ),  "",OFFSET(NRM_CostX[[#This Row],[Cat4]],-1,0)))</f>
        <v>5.11.1.4 Fire and smoke protection curtains: details of each type of system to be stated.</v>
      </c>
    </row>
    <row r="669" spans="1:10" x14ac:dyDescent="0.35">
      <c r="A669" t="s">
        <v>1202</v>
      </c>
      <c r="B669" t="s">
        <v>1203</v>
      </c>
      <c r="D669">
        <v>0</v>
      </c>
      <c r="E669" t="str">
        <f t="shared" si="10"/>
        <v>A5.11.1.5</v>
      </c>
      <c r="F669">
        <f>LEN(NRM_CostX[[#This Row],[Code2]])-LEN(SUBSTITUTE(NRM_CostX[[#This Row],[Code2]],".",""))</f>
        <v>3</v>
      </c>
      <c r="G669" t="str">
        <f ca="1">IF(NRM_CostX[[#This Row],[Category]]=0, NRM_CostX[[#This Row],[Code]] &amp; " " &amp; NRM_CostX[[#This Row],[Description]], OFFSET(NRM_CostX[[#This Row],[Cat1]],-1,0))</f>
        <v>5 SERVICES</v>
      </c>
      <c r="H669" t="str">
        <f ca="1">IF(NRM_CostX[[#This Row],[Category]]=1, NRM_CostX[[#This Row],[Code]] &amp; " " &amp; NRM_CostX[[#This Row],[Description]], IF(NRM_CostX[[#This Row],[Category]] = 0, "", OFFSET(NRM_CostX[[#This Row],[Cat2]],-1,0)))</f>
        <v>5.11 Fire and lightning protection</v>
      </c>
      <c r="I669" t="str">
        <f ca="1">IF(NRM_CostX[[#This Row],[Category]]=2, NRM_CostX[[#This Row],[Code]] &amp; " " &amp; NRM_CostX[[#This Row],[Description]], IF(OR(NRM_CostX[[#This Row],[Category]] = 1, NRM_CostX[[#This Row],[Category]] = 0),  "",OFFSET(NRM_CostX[[#This Row],[Cat3]],-1,0)))</f>
        <v>5.11.1 Fire fighting systems</v>
      </c>
      <c r="J669" t="str">
        <f ca="1">IF(NRM_CostX[[#This Row],[Category]]=3, NRM_CostX[[#This Row],[Code]] &amp; " " &amp; NRM_CostX[[#This Row],[Description]], IF(OR(NRM_CostX[[#This Row],[Category]] = 1, NRM_CostX[[#This Row],[Category]] = 0,NRM_CostX[[#This Row],[Category]] = 2 ),  "",OFFSET(NRM_CostX[[#This Row],[Cat4]],-1,0)))</f>
        <v>5.11.1.5 Other fire fighting systems: details of each type of system to be stated.</v>
      </c>
    </row>
    <row r="670" spans="1:10" x14ac:dyDescent="0.35">
      <c r="A670" t="s">
        <v>1204</v>
      </c>
      <c r="B670" t="s">
        <v>531</v>
      </c>
      <c r="D670">
        <v>0</v>
      </c>
      <c r="E670" t="str">
        <f t="shared" si="10"/>
        <v>A5.11.1.6</v>
      </c>
      <c r="F670">
        <f>LEN(NRM_CostX[[#This Row],[Code2]])-LEN(SUBSTITUTE(NRM_CostX[[#This Row],[Code2]],".",""))</f>
        <v>3</v>
      </c>
      <c r="G670" t="str">
        <f ca="1">IF(NRM_CostX[[#This Row],[Category]]=0, NRM_CostX[[#This Row],[Code]] &amp; " " &amp; NRM_CostX[[#This Row],[Description]], OFFSET(NRM_CostX[[#This Row],[Cat1]],-1,0))</f>
        <v>5 SERVICES</v>
      </c>
      <c r="H670" t="str">
        <f ca="1">IF(NRM_CostX[[#This Row],[Category]]=1, NRM_CostX[[#This Row],[Code]] &amp; " " &amp; NRM_CostX[[#This Row],[Description]], IF(NRM_CostX[[#This Row],[Category]] = 0, "", OFFSET(NRM_CostX[[#This Row],[Cat2]],-1,0)))</f>
        <v>5.11 Fire and lightning protection</v>
      </c>
      <c r="I670" t="str">
        <f ca="1">IF(NRM_CostX[[#This Row],[Category]]=2, NRM_CostX[[#This Row],[Code]] &amp; " " &amp; NRM_CostX[[#This Row],[Description]], IF(OR(NRM_CostX[[#This Row],[Category]] = 1, NRM_CostX[[#This Row],[Category]] = 0),  "",OFFSET(NRM_CostX[[#This Row],[Cat3]],-1,0)))</f>
        <v>5.11.1 Fire fighting systems</v>
      </c>
      <c r="J670" t="str">
        <f ca="1">IF(NRM_CostX[[#This Row],[Category]]=3, NRM_CostX[[#This Row],[Code]] &amp; " " &amp; NRM_CostX[[#This Row],[Description]], IF(OR(NRM_CostX[[#This Row],[Category]] = 1, NRM_CostX[[#This Row],[Category]] = 0,NRM_CostX[[#This Row],[Category]] = 2 ),  "",OFFSET(NRM_CostX[[#This Row],[Cat4]],-1,0)))</f>
        <v>5.11.1.6 Testing of installations.</v>
      </c>
    </row>
    <row r="671" spans="1:10" x14ac:dyDescent="0.35">
      <c r="A671" t="s">
        <v>1205</v>
      </c>
      <c r="B671" t="s">
        <v>533</v>
      </c>
      <c r="D671">
        <v>0</v>
      </c>
      <c r="E671" t="str">
        <f t="shared" si="10"/>
        <v>A5.11.1.7</v>
      </c>
      <c r="F671">
        <f>LEN(NRM_CostX[[#This Row],[Code2]])-LEN(SUBSTITUTE(NRM_CostX[[#This Row],[Code2]],".",""))</f>
        <v>3</v>
      </c>
      <c r="G671" t="str">
        <f ca="1">IF(NRM_CostX[[#This Row],[Category]]=0, NRM_CostX[[#This Row],[Code]] &amp; " " &amp; NRM_CostX[[#This Row],[Description]], OFFSET(NRM_CostX[[#This Row],[Cat1]],-1,0))</f>
        <v>5 SERVICES</v>
      </c>
      <c r="H671" t="str">
        <f ca="1">IF(NRM_CostX[[#This Row],[Category]]=1, NRM_CostX[[#This Row],[Code]] &amp; " " &amp; NRM_CostX[[#This Row],[Description]], IF(NRM_CostX[[#This Row],[Category]] = 0, "", OFFSET(NRM_CostX[[#This Row],[Cat2]],-1,0)))</f>
        <v>5.11 Fire and lightning protection</v>
      </c>
      <c r="I671" t="str">
        <f ca="1">IF(NRM_CostX[[#This Row],[Category]]=2, NRM_CostX[[#This Row],[Code]] &amp; " " &amp; NRM_CostX[[#This Row],[Description]], IF(OR(NRM_CostX[[#This Row],[Category]] = 1, NRM_CostX[[#This Row],[Category]] = 0),  "",OFFSET(NRM_CostX[[#This Row],[Cat3]],-1,0)))</f>
        <v>5.11.1 Fire fighting systems</v>
      </c>
      <c r="J671" t="str">
        <f ca="1">IF(NRM_CostX[[#This Row],[Category]]=3, NRM_CostX[[#This Row],[Code]] &amp; " " &amp; NRM_CostX[[#This Row],[Description]], IF(OR(NRM_CostX[[#This Row],[Category]] = 1, NRM_CostX[[#This Row],[Category]] = 0,NRM_CostX[[#This Row],[Category]] = 2 ),  "",OFFSET(NRM_CostX[[#This Row],[Cat4]],-1,0)))</f>
        <v>5.11.1.7 Commissioning of installations.</v>
      </c>
    </row>
    <row r="672" spans="1:10" x14ac:dyDescent="0.35">
      <c r="A672" t="s">
        <v>1206</v>
      </c>
      <c r="B672" t="s">
        <v>1207</v>
      </c>
      <c r="D672">
        <v>0</v>
      </c>
      <c r="E672" t="str">
        <f t="shared" si="10"/>
        <v>A5.11.2</v>
      </c>
      <c r="F672">
        <f>LEN(NRM_CostX[[#This Row],[Code2]])-LEN(SUBSTITUTE(NRM_CostX[[#This Row],[Code2]],".",""))</f>
        <v>2</v>
      </c>
      <c r="G672" t="str">
        <f ca="1">IF(NRM_CostX[[#This Row],[Category]]=0, NRM_CostX[[#This Row],[Code]] &amp; " " &amp; NRM_CostX[[#This Row],[Description]], OFFSET(NRM_CostX[[#This Row],[Cat1]],-1,0))</f>
        <v>5 SERVICES</v>
      </c>
      <c r="H672" t="str">
        <f ca="1">IF(NRM_CostX[[#This Row],[Category]]=1, NRM_CostX[[#This Row],[Code]] &amp; " " &amp; NRM_CostX[[#This Row],[Description]], IF(NRM_CostX[[#This Row],[Category]] = 0, "", OFFSET(NRM_CostX[[#This Row],[Cat2]],-1,0)))</f>
        <v>5.11 Fire and lightning protection</v>
      </c>
      <c r="I672" t="str">
        <f ca="1">IF(NRM_CostX[[#This Row],[Category]]=2, NRM_CostX[[#This Row],[Code]] &amp; " " &amp; NRM_CostX[[#This Row],[Description]], IF(OR(NRM_CostX[[#This Row],[Category]] = 1, NRM_CostX[[#This Row],[Category]] = 0),  "",OFFSET(NRM_CostX[[#This Row],[Cat3]],-1,0)))</f>
        <v>5.11.2 Fire suppression systems</v>
      </c>
      <c r="J672" t="str">
        <f ca="1">IF(NRM_CostX[[#This Row],[Category]]=3, NRM_CostX[[#This Row],[Code]] &amp; " " &amp; NRM_CostX[[#This Row],[Description]], IF(OR(NRM_CostX[[#This Row],[Category]] = 1, NRM_CostX[[#This Row],[Category]] = 0,NRM_CostX[[#This Row],[Category]] = 2 ),  "",OFFSET(NRM_CostX[[#This Row],[Cat4]],-1,0)))</f>
        <v/>
      </c>
    </row>
    <row r="673" spans="1:10" x14ac:dyDescent="0.35">
      <c r="A673" t="s">
        <v>1208</v>
      </c>
      <c r="B673" t="s">
        <v>1209</v>
      </c>
      <c r="D673">
        <v>0</v>
      </c>
      <c r="E673" t="str">
        <f t="shared" si="10"/>
        <v>A5.11.2.1</v>
      </c>
      <c r="F673">
        <f>LEN(NRM_CostX[[#This Row],[Code2]])-LEN(SUBSTITUTE(NRM_CostX[[#This Row],[Code2]],".",""))</f>
        <v>3</v>
      </c>
      <c r="G673" t="str">
        <f ca="1">IF(NRM_CostX[[#This Row],[Category]]=0, NRM_CostX[[#This Row],[Code]] &amp; " " &amp; NRM_CostX[[#This Row],[Description]], OFFSET(NRM_CostX[[#This Row],[Cat1]],-1,0))</f>
        <v>5 SERVICES</v>
      </c>
      <c r="H673" t="str">
        <f ca="1">IF(NRM_CostX[[#This Row],[Category]]=1, NRM_CostX[[#This Row],[Code]] &amp; " " &amp; NRM_CostX[[#This Row],[Description]], IF(NRM_CostX[[#This Row],[Category]] = 0, "", OFFSET(NRM_CostX[[#This Row],[Cat2]],-1,0)))</f>
        <v>5.11 Fire and lightning protection</v>
      </c>
      <c r="I673" t="str">
        <f ca="1">IF(NRM_CostX[[#This Row],[Category]]=2, NRM_CostX[[#This Row],[Code]] &amp; " " &amp; NRM_CostX[[#This Row],[Description]], IF(OR(NRM_CostX[[#This Row],[Category]] = 1, NRM_CostX[[#This Row],[Category]] = 0),  "",OFFSET(NRM_CostX[[#This Row],[Cat3]],-1,0)))</f>
        <v>5.11.2 Fire suppression systems</v>
      </c>
      <c r="J673" t="str">
        <f ca="1">IF(NRM_CostX[[#This Row],[Category]]=3, NRM_CostX[[#This Row],[Code]] &amp; " " &amp; NRM_CostX[[#This Row],[Description]], IF(OR(NRM_CostX[[#This Row],[Category]] = 1, NRM_CostX[[#This Row],[Category]] = 0,NRM_CostX[[#This Row],[Category]] = 2 ),  "",OFFSET(NRM_CostX[[#This Row],[Cat4]],-1,0)))</f>
        <v>5.11.2.1 Deluge systems: details of each type of system to be stated.</v>
      </c>
    </row>
    <row r="674" spans="1:10" x14ac:dyDescent="0.35">
      <c r="A674" t="s">
        <v>1210</v>
      </c>
      <c r="B674" t="s">
        <v>1211</v>
      </c>
      <c r="D674">
        <v>0</v>
      </c>
      <c r="E674" t="str">
        <f t="shared" si="10"/>
        <v>A5.11.2.2</v>
      </c>
      <c r="F674">
        <f>LEN(NRM_CostX[[#This Row],[Code2]])-LEN(SUBSTITUTE(NRM_CostX[[#This Row],[Code2]],".",""))</f>
        <v>3</v>
      </c>
      <c r="G674" t="str">
        <f ca="1">IF(NRM_CostX[[#This Row],[Category]]=0, NRM_CostX[[#This Row],[Code]] &amp; " " &amp; NRM_CostX[[#This Row],[Description]], OFFSET(NRM_CostX[[#This Row],[Cat1]],-1,0))</f>
        <v>5 SERVICES</v>
      </c>
      <c r="H674" t="str">
        <f ca="1">IF(NRM_CostX[[#This Row],[Category]]=1, NRM_CostX[[#This Row],[Code]] &amp; " " &amp; NRM_CostX[[#This Row],[Description]], IF(NRM_CostX[[#This Row],[Category]] = 0, "", OFFSET(NRM_CostX[[#This Row],[Cat2]],-1,0)))</f>
        <v>5.11 Fire and lightning protection</v>
      </c>
      <c r="I674" t="str">
        <f ca="1">IF(NRM_CostX[[#This Row],[Category]]=2, NRM_CostX[[#This Row],[Code]] &amp; " " &amp; NRM_CostX[[#This Row],[Description]], IF(OR(NRM_CostX[[#This Row],[Category]] = 1, NRM_CostX[[#This Row],[Category]] = 0),  "",OFFSET(NRM_CostX[[#This Row],[Cat3]],-1,0)))</f>
        <v>5.11.2 Fire suppression systems</v>
      </c>
      <c r="J674" t="str">
        <f ca="1">IF(NRM_CostX[[#This Row],[Category]]=3, NRM_CostX[[#This Row],[Code]] &amp; " " &amp; NRM_CostX[[#This Row],[Description]], IF(OR(NRM_CostX[[#This Row],[Category]] = 1, NRM_CostX[[#This Row],[Category]] = 0,NRM_CostX[[#This Row],[Category]] = 2 ),  "",OFFSET(NRM_CostX[[#This Row],[Cat4]],-1,0)))</f>
        <v>5.11.2.2 Gas fire fighting systems: details of each type of system to be stated.</v>
      </c>
    </row>
    <row r="675" spans="1:10" x14ac:dyDescent="0.35">
      <c r="A675" t="s">
        <v>1212</v>
      </c>
      <c r="B675" t="s">
        <v>1213</v>
      </c>
      <c r="D675">
        <v>0</v>
      </c>
      <c r="E675" t="str">
        <f t="shared" si="10"/>
        <v>A5.11.2.3</v>
      </c>
      <c r="F675">
        <f>LEN(NRM_CostX[[#This Row],[Code2]])-LEN(SUBSTITUTE(NRM_CostX[[#This Row],[Code2]],".",""))</f>
        <v>3</v>
      </c>
      <c r="G675" t="str">
        <f ca="1">IF(NRM_CostX[[#This Row],[Category]]=0, NRM_CostX[[#This Row],[Code]] &amp; " " &amp; NRM_CostX[[#This Row],[Description]], OFFSET(NRM_CostX[[#This Row],[Cat1]],-1,0))</f>
        <v>5 SERVICES</v>
      </c>
      <c r="H675" t="str">
        <f ca="1">IF(NRM_CostX[[#This Row],[Category]]=1, NRM_CostX[[#This Row],[Code]] &amp; " " &amp; NRM_CostX[[#This Row],[Description]], IF(NRM_CostX[[#This Row],[Category]] = 0, "", OFFSET(NRM_CostX[[#This Row],[Cat2]],-1,0)))</f>
        <v>5.11 Fire and lightning protection</v>
      </c>
      <c r="I675" t="str">
        <f ca="1">IF(NRM_CostX[[#This Row],[Category]]=2, NRM_CostX[[#This Row],[Code]] &amp; " " &amp; NRM_CostX[[#This Row],[Description]], IF(OR(NRM_CostX[[#This Row],[Category]] = 1, NRM_CostX[[#This Row],[Category]] = 0),  "",OFFSET(NRM_CostX[[#This Row],[Cat3]],-1,0)))</f>
        <v>5.11.2 Fire suppression systems</v>
      </c>
      <c r="J675" t="str">
        <f ca="1">IF(NRM_CostX[[#This Row],[Category]]=3, NRM_CostX[[#This Row],[Code]] &amp; " " &amp; NRM_CostX[[#This Row],[Description]], IF(OR(NRM_CostX[[#This Row],[Category]] = 1, NRM_CostX[[#This Row],[Category]] = 0,NRM_CostX[[#This Row],[Category]] = 2 ),  "",OFFSET(NRM_CostX[[#This Row],[Cat4]],-1,0)))</f>
        <v>5.11.2.3 Foam fire fighting systems: details of each type of system to be stated.</v>
      </c>
    </row>
    <row r="676" spans="1:10" x14ac:dyDescent="0.35">
      <c r="A676" t="s">
        <v>1214</v>
      </c>
      <c r="B676" t="s">
        <v>1215</v>
      </c>
      <c r="D676">
        <v>0</v>
      </c>
      <c r="E676" t="str">
        <f t="shared" si="10"/>
        <v>A5.11.2.4</v>
      </c>
      <c r="F676">
        <f>LEN(NRM_CostX[[#This Row],[Code2]])-LEN(SUBSTITUTE(NRM_CostX[[#This Row],[Code2]],".",""))</f>
        <v>3</v>
      </c>
      <c r="G676" t="str">
        <f ca="1">IF(NRM_CostX[[#This Row],[Category]]=0, NRM_CostX[[#This Row],[Code]] &amp; " " &amp; NRM_CostX[[#This Row],[Description]], OFFSET(NRM_CostX[[#This Row],[Cat1]],-1,0))</f>
        <v>5 SERVICES</v>
      </c>
      <c r="H676" t="str">
        <f ca="1">IF(NRM_CostX[[#This Row],[Category]]=1, NRM_CostX[[#This Row],[Code]] &amp; " " &amp; NRM_CostX[[#This Row],[Description]], IF(NRM_CostX[[#This Row],[Category]] = 0, "", OFFSET(NRM_CostX[[#This Row],[Cat2]],-1,0)))</f>
        <v>5.11 Fire and lightning protection</v>
      </c>
      <c r="I676" t="str">
        <f ca="1">IF(NRM_CostX[[#This Row],[Category]]=2, NRM_CostX[[#This Row],[Code]] &amp; " " &amp; NRM_CostX[[#This Row],[Description]], IF(OR(NRM_CostX[[#This Row],[Category]] = 1, NRM_CostX[[#This Row],[Category]] = 0),  "",OFFSET(NRM_CostX[[#This Row],[Cat3]],-1,0)))</f>
        <v>5.11.2 Fire suppression systems</v>
      </c>
      <c r="J676" t="str">
        <f ca="1">IF(NRM_CostX[[#This Row],[Category]]=3, NRM_CostX[[#This Row],[Code]] &amp; " " &amp; NRM_CostX[[#This Row],[Description]], IF(OR(NRM_CostX[[#This Row],[Category]] = 1, NRM_CostX[[#This Row],[Category]] = 0,NRM_CostX[[#This Row],[Category]] = 2 ),  "",OFFSET(NRM_CostX[[#This Row],[Cat4]],-1,0)))</f>
        <v>5.11.2.4 Other fire suppression systems: details of each type of system to be stated.</v>
      </c>
    </row>
    <row r="677" spans="1:10" x14ac:dyDescent="0.35">
      <c r="A677" t="s">
        <v>1216</v>
      </c>
      <c r="B677" t="s">
        <v>531</v>
      </c>
      <c r="D677">
        <v>0</v>
      </c>
      <c r="E677" t="str">
        <f t="shared" si="10"/>
        <v>A5.11.2.5</v>
      </c>
      <c r="F677">
        <f>LEN(NRM_CostX[[#This Row],[Code2]])-LEN(SUBSTITUTE(NRM_CostX[[#This Row],[Code2]],".",""))</f>
        <v>3</v>
      </c>
      <c r="G677" t="str">
        <f ca="1">IF(NRM_CostX[[#This Row],[Category]]=0, NRM_CostX[[#This Row],[Code]] &amp; " " &amp; NRM_CostX[[#This Row],[Description]], OFFSET(NRM_CostX[[#This Row],[Cat1]],-1,0))</f>
        <v>5 SERVICES</v>
      </c>
      <c r="H677" t="str">
        <f ca="1">IF(NRM_CostX[[#This Row],[Category]]=1, NRM_CostX[[#This Row],[Code]] &amp; " " &amp; NRM_CostX[[#This Row],[Description]], IF(NRM_CostX[[#This Row],[Category]] = 0, "", OFFSET(NRM_CostX[[#This Row],[Cat2]],-1,0)))</f>
        <v>5.11 Fire and lightning protection</v>
      </c>
      <c r="I677" t="str">
        <f ca="1">IF(NRM_CostX[[#This Row],[Category]]=2, NRM_CostX[[#This Row],[Code]] &amp; " " &amp; NRM_CostX[[#This Row],[Description]], IF(OR(NRM_CostX[[#This Row],[Category]] = 1, NRM_CostX[[#This Row],[Category]] = 0),  "",OFFSET(NRM_CostX[[#This Row],[Cat3]],-1,0)))</f>
        <v>5.11.2 Fire suppression systems</v>
      </c>
      <c r="J677" t="str">
        <f ca="1">IF(NRM_CostX[[#This Row],[Category]]=3, NRM_CostX[[#This Row],[Code]] &amp; " " &amp; NRM_CostX[[#This Row],[Description]], IF(OR(NRM_CostX[[#This Row],[Category]] = 1, NRM_CostX[[#This Row],[Category]] = 0,NRM_CostX[[#This Row],[Category]] = 2 ),  "",OFFSET(NRM_CostX[[#This Row],[Cat4]],-1,0)))</f>
        <v>5.11.2.5 Testing of installations.</v>
      </c>
    </row>
    <row r="678" spans="1:10" x14ac:dyDescent="0.35">
      <c r="A678" t="s">
        <v>1217</v>
      </c>
      <c r="B678" t="s">
        <v>533</v>
      </c>
      <c r="D678">
        <v>0</v>
      </c>
      <c r="E678" t="str">
        <f t="shared" si="10"/>
        <v>A5.11.2.6</v>
      </c>
      <c r="F678">
        <f>LEN(NRM_CostX[[#This Row],[Code2]])-LEN(SUBSTITUTE(NRM_CostX[[#This Row],[Code2]],".",""))</f>
        <v>3</v>
      </c>
      <c r="G678" t="str">
        <f ca="1">IF(NRM_CostX[[#This Row],[Category]]=0, NRM_CostX[[#This Row],[Code]] &amp; " " &amp; NRM_CostX[[#This Row],[Description]], OFFSET(NRM_CostX[[#This Row],[Cat1]],-1,0))</f>
        <v>5 SERVICES</v>
      </c>
      <c r="H678" t="str">
        <f ca="1">IF(NRM_CostX[[#This Row],[Category]]=1, NRM_CostX[[#This Row],[Code]] &amp; " " &amp; NRM_CostX[[#This Row],[Description]], IF(NRM_CostX[[#This Row],[Category]] = 0, "", OFFSET(NRM_CostX[[#This Row],[Cat2]],-1,0)))</f>
        <v>5.11 Fire and lightning protection</v>
      </c>
      <c r="I678" t="str">
        <f ca="1">IF(NRM_CostX[[#This Row],[Category]]=2, NRM_CostX[[#This Row],[Code]] &amp; " " &amp; NRM_CostX[[#This Row],[Description]], IF(OR(NRM_CostX[[#This Row],[Category]] = 1, NRM_CostX[[#This Row],[Category]] = 0),  "",OFFSET(NRM_CostX[[#This Row],[Cat3]],-1,0)))</f>
        <v>5.11.2 Fire suppression systems</v>
      </c>
      <c r="J678" t="str">
        <f ca="1">IF(NRM_CostX[[#This Row],[Category]]=3, NRM_CostX[[#This Row],[Code]] &amp; " " &amp; NRM_CostX[[#This Row],[Description]], IF(OR(NRM_CostX[[#This Row],[Category]] = 1, NRM_CostX[[#This Row],[Category]] = 0,NRM_CostX[[#This Row],[Category]] = 2 ),  "",OFFSET(NRM_CostX[[#This Row],[Cat4]],-1,0)))</f>
        <v>5.11.2.6 Commissioning of installations.</v>
      </c>
    </row>
    <row r="679" spans="1:10" x14ac:dyDescent="0.35">
      <c r="A679" t="s">
        <v>1218</v>
      </c>
      <c r="B679" t="s">
        <v>1219</v>
      </c>
      <c r="D679">
        <v>0</v>
      </c>
      <c r="E679" t="str">
        <f t="shared" si="10"/>
        <v>A5.11.3</v>
      </c>
      <c r="F679">
        <f>LEN(NRM_CostX[[#This Row],[Code2]])-LEN(SUBSTITUTE(NRM_CostX[[#This Row],[Code2]],".",""))</f>
        <v>2</v>
      </c>
      <c r="G679" t="str">
        <f ca="1">IF(NRM_CostX[[#This Row],[Category]]=0, NRM_CostX[[#This Row],[Code]] &amp; " " &amp; NRM_CostX[[#This Row],[Description]], OFFSET(NRM_CostX[[#This Row],[Cat1]],-1,0))</f>
        <v>5 SERVICES</v>
      </c>
      <c r="H679" t="str">
        <f ca="1">IF(NRM_CostX[[#This Row],[Category]]=1, NRM_CostX[[#This Row],[Code]] &amp; " " &amp; NRM_CostX[[#This Row],[Description]], IF(NRM_CostX[[#This Row],[Category]] = 0, "", OFFSET(NRM_CostX[[#This Row],[Cat2]],-1,0)))</f>
        <v>5.11 Fire and lightning protection</v>
      </c>
      <c r="I679" t="str">
        <f ca="1">IF(NRM_CostX[[#This Row],[Category]]=2, NRM_CostX[[#This Row],[Code]] &amp; " " &amp; NRM_CostX[[#This Row],[Description]], IF(OR(NRM_CostX[[#This Row],[Category]] = 1, NRM_CostX[[#This Row],[Category]] = 0),  "",OFFSET(NRM_CostX[[#This Row],[Cat3]],-1,0)))</f>
        <v>5.11.3 Lightning protection</v>
      </c>
      <c r="J679" t="str">
        <f ca="1">IF(NRM_CostX[[#This Row],[Category]]=3, NRM_CostX[[#This Row],[Code]] &amp; " " &amp; NRM_CostX[[#This Row],[Description]], IF(OR(NRM_CostX[[#This Row],[Category]] = 1, NRM_CostX[[#This Row],[Category]] = 0,NRM_CostX[[#This Row],[Category]] = 2 ),  "",OFFSET(NRM_CostX[[#This Row],[Cat4]],-1,0)))</f>
        <v/>
      </c>
    </row>
    <row r="680" spans="1:10" x14ac:dyDescent="0.35">
      <c r="A680" t="s">
        <v>1220</v>
      </c>
      <c r="B680" t="s">
        <v>1221</v>
      </c>
      <c r="D680">
        <v>0</v>
      </c>
      <c r="E680" t="str">
        <f t="shared" si="10"/>
        <v>A5.11.3.1</v>
      </c>
      <c r="F680">
        <f>LEN(NRM_CostX[[#This Row],[Code2]])-LEN(SUBSTITUTE(NRM_CostX[[#This Row],[Code2]],".",""))</f>
        <v>3</v>
      </c>
      <c r="G680" t="str">
        <f ca="1">IF(NRM_CostX[[#This Row],[Category]]=0, NRM_CostX[[#This Row],[Code]] &amp; " " &amp; NRM_CostX[[#This Row],[Description]], OFFSET(NRM_CostX[[#This Row],[Cat1]],-1,0))</f>
        <v>5 SERVICES</v>
      </c>
      <c r="H680" t="str">
        <f ca="1">IF(NRM_CostX[[#This Row],[Category]]=1, NRM_CostX[[#This Row],[Code]] &amp; " " &amp; NRM_CostX[[#This Row],[Description]], IF(NRM_CostX[[#This Row],[Category]] = 0, "", OFFSET(NRM_CostX[[#This Row],[Cat2]],-1,0)))</f>
        <v>5.11 Fire and lightning protection</v>
      </c>
      <c r="I680" t="str">
        <f ca="1">IF(NRM_CostX[[#This Row],[Category]]=2, NRM_CostX[[#This Row],[Code]] &amp; " " &amp; NRM_CostX[[#This Row],[Description]], IF(OR(NRM_CostX[[#This Row],[Category]] = 1, NRM_CostX[[#This Row],[Category]] = 0),  "",OFFSET(NRM_CostX[[#This Row],[Cat3]],-1,0)))</f>
        <v>5.11.3 Lightning protection</v>
      </c>
      <c r="J680" t="str">
        <f ca="1">IF(NRM_CostX[[#This Row],[Category]]=3, NRM_CostX[[#This Row],[Code]] &amp; " " &amp; NRM_CostX[[#This Row],[Description]], IF(OR(NRM_CostX[[#This Row],[Category]] = 1, NRM_CostX[[#This Row],[Category]] = 0,NRM_CostX[[#This Row],[Category]] = 2 ),  "",OFFSET(NRM_CostX[[#This Row],[Cat4]],-1,0)))</f>
        <v>5.11.3.1 Lightning protection installations (m2): details of each type of system to be stated.</v>
      </c>
    </row>
    <row r="681" spans="1:10" x14ac:dyDescent="0.35">
      <c r="A681" t="s">
        <v>1222</v>
      </c>
      <c r="B681" t="s">
        <v>531</v>
      </c>
      <c r="D681">
        <v>0</v>
      </c>
      <c r="E681" t="str">
        <f t="shared" si="10"/>
        <v>A5.11.3.2</v>
      </c>
      <c r="F681">
        <f>LEN(NRM_CostX[[#This Row],[Code2]])-LEN(SUBSTITUTE(NRM_CostX[[#This Row],[Code2]],".",""))</f>
        <v>3</v>
      </c>
      <c r="G681" t="str">
        <f ca="1">IF(NRM_CostX[[#This Row],[Category]]=0, NRM_CostX[[#This Row],[Code]] &amp; " " &amp; NRM_CostX[[#This Row],[Description]], OFFSET(NRM_CostX[[#This Row],[Cat1]],-1,0))</f>
        <v>5 SERVICES</v>
      </c>
      <c r="H681" t="str">
        <f ca="1">IF(NRM_CostX[[#This Row],[Category]]=1, NRM_CostX[[#This Row],[Code]] &amp; " " &amp; NRM_CostX[[#This Row],[Description]], IF(NRM_CostX[[#This Row],[Category]] = 0, "", OFFSET(NRM_CostX[[#This Row],[Cat2]],-1,0)))</f>
        <v>5.11 Fire and lightning protection</v>
      </c>
      <c r="I681" t="str">
        <f ca="1">IF(NRM_CostX[[#This Row],[Category]]=2, NRM_CostX[[#This Row],[Code]] &amp; " " &amp; NRM_CostX[[#This Row],[Description]], IF(OR(NRM_CostX[[#This Row],[Category]] = 1, NRM_CostX[[#This Row],[Category]] = 0),  "",OFFSET(NRM_CostX[[#This Row],[Cat3]],-1,0)))</f>
        <v>5.11.3 Lightning protection</v>
      </c>
      <c r="J681" t="str">
        <f ca="1">IF(NRM_CostX[[#This Row],[Category]]=3, NRM_CostX[[#This Row],[Code]] &amp; " " &amp; NRM_CostX[[#This Row],[Description]], IF(OR(NRM_CostX[[#This Row],[Category]] = 1, NRM_CostX[[#This Row],[Category]] = 0,NRM_CostX[[#This Row],[Category]] = 2 ),  "",OFFSET(NRM_CostX[[#This Row],[Cat4]],-1,0)))</f>
        <v>5.11.3.2 Testing of installations.</v>
      </c>
    </row>
    <row r="682" spans="1:10" x14ac:dyDescent="0.35">
      <c r="A682" t="s">
        <v>1223</v>
      </c>
      <c r="B682" t="s">
        <v>533</v>
      </c>
      <c r="D682">
        <v>0</v>
      </c>
      <c r="E682" t="str">
        <f t="shared" si="10"/>
        <v>A5.11.3.3</v>
      </c>
      <c r="F682">
        <f>LEN(NRM_CostX[[#This Row],[Code2]])-LEN(SUBSTITUTE(NRM_CostX[[#This Row],[Code2]],".",""))</f>
        <v>3</v>
      </c>
      <c r="G682" t="str">
        <f ca="1">IF(NRM_CostX[[#This Row],[Category]]=0, NRM_CostX[[#This Row],[Code]] &amp; " " &amp; NRM_CostX[[#This Row],[Description]], OFFSET(NRM_CostX[[#This Row],[Cat1]],-1,0))</f>
        <v>5 SERVICES</v>
      </c>
      <c r="H682" t="str">
        <f ca="1">IF(NRM_CostX[[#This Row],[Category]]=1, NRM_CostX[[#This Row],[Code]] &amp; " " &amp; NRM_CostX[[#This Row],[Description]], IF(NRM_CostX[[#This Row],[Category]] = 0, "", OFFSET(NRM_CostX[[#This Row],[Cat2]],-1,0)))</f>
        <v>5.11 Fire and lightning protection</v>
      </c>
      <c r="I682" t="str">
        <f ca="1">IF(NRM_CostX[[#This Row],[Category]]=2, NRM_CostX[[#This Row],[Code]] &amp; " " &amp; NRM_CostX[[#This Row],[Description]], IF(OR(NRM_CostX[[#This Row],[Category]] = 1, NRM_CostX[[#This Row],[Category]] = 0),  "",OFFSET(NRM_CostX[[#This Row],[Cat3]],-1,0)))</f>
        <v>5.11.3 Lightning protection</v>
      </c>
      <c r="J682" t="str">
        <f ca="1">IF(NRM_CostX[[#This Row],[Category]]=3, NRM_CostX[[#This Row],[Code]] &amp; " " &amp; NRM_CostX[[#This Row],[Description]], IF(OR(NRM_CostX[[#This Row],[Category]] = 1, NRM_CostX[[#This Row],[Category]] = 0,NRM_CostX[[#This Row],[Category]] = 2 ),  "",OFFSET(NRM_CostX[[#This Row],[Cat4]],-1,0)))</f>
        <v>5.11.3.3 Commissioning of installations.</v>
      </c>
    </row>
    <row r="683" spans="1:10" x14ac:dyDescent="0.35">
      <c r="A683" t="s">
        <v>1224</v>
      </c>
      <c r="B683" t="s">
        <v>1225</v>
      </c>
      <c r="D683">
        <v>0</v>
      </c>
      <c r="E683" t="str">
        <f t="shared" si="10"/>
        <v>A5.12</v>
      </c>
      <c r="F683">
        <f>LEN(NRM_CostX[[#This Row],[Code2]])-LEN(SUBSTITUTE(NRM_CostX[[#This Row],[Code2]],".",""))</f>
        <v>1</v>
      </c>
      <c r="G683" t="str">
        <f ca="1">IF(NRM_CostX[[#This Row],[Category]]=0, NRM_CostX[[#This Row],[Code]] &amp; " " &amp; NRM_CostX[[#This Row],[Description]], OFFSET(NRM_CostX[[#This Row],[Cat1]],-1,0))</f>
        <v>5 SERVICES</v>
      </c>
      <c r="H683" t="str">
        <f ca="1">IF(NRM_CostX[[#This Row],[Category]]=1, NRM_CostX[[#This Row],[Code]] &amp; " " &amp; NRM_CostX[[#This Row],[Description]], IF(NRM_CostX[[#This Row],[Category]] = 0, "", OFFSET(NRM_CostX[[#This Row],[Cat2]],-1,0)))</f>
        <v>5.12 Communication, security and control systems</v>
      </c>
      <c r="I683" t="str">
        <f ca="1">IF(NRM_CostX[[#This Row],[Category]]=2, NRM_CostX[[#This Row],[Code]] &amp; " " &amp; NRM_CostX[[#This Row],[Description]], IF(OR(NRM_CostX[[#This Row],[Category]] = 1, NRM_CostX[[#This Row],[Category]] = 0),  "",OFFSET(NRM_CostX[[#This Row],[Cat3]],-1,0)))</f>
        <v/>
      </c>
      <c r="J683" t="str">
        <f ca="1">IF(NRM_CostX[[#This Row],[Category]]=3, NRM_CostX[[#This Row],[Code]] &amp; " " &amp; NRM_CostX[[#This Row],[Description]], IF(OR(NRM_CostX[[#This Row],[Category]] = 1, NRM_CostX[[#This Row],[Category]] = 0,NRM_CostX[[#This Row],[Category]] = 2 ),  "",OFFSET(NRM_CostX[[#This Row],[Cat4]],-1,0)))</f>
        <v/>
      </c>
    </row>
    <row r="684" spans="1:10" x14ac:dyDescent="0.35">
      <c r="A684" t="s">
        <v>1226</v>
      </c>
      <c r="B684" t="s">
        <v>1227</v>
      </c>
      <c r="D684">
        <v>0</v>
      </c>
      <c r="E684" t="str">
        <f t="shared" si="10"/>
        <v>A5.12.1</v>
      </c>
      <c r="F684">
        <f>LEN(NRM_CostX[[#This Row],[Code2]])-LEN(SUBSTITUTE(NRM_CostX[[#This Row],[Code2]],".",""))</f>
        <v>2</v>
      </c>
      <c r="G684" t="str">
        <f ca="1">IF(NRM_CostX[[#This Row],[Category]]=0, NRM_CostX[[#This Row],[Code]] &amp; " " &amp; NRM_CostX[[#This Row],[Description]], OFFSET(NRM_CostX[[#This Row],[Cat1]],-1,0))</f>
        <v>5 SERVICES</v>
      </c>
      <c r="H684" t="str">
        <f ca="1">IF(NRM_CostX[[#This Row],[Category]]=1, NRM_CostX[[#This Row],[Code]] &amp; " " &amp; NRM_CostX[[#This Row],[Description]], IF(NRM_CostX[[#This Row],[Category]] = 0, "", OFFSET(NRM_CostX[[#This Row],[Cat2]],-1,0)))</f>
        <v>5.12 Communication, security and control systems</v>
      </c>
      <c r="I684" t="str">
        <f ca="1">IF(NRM_CostX[[#This Row],[Category]]=2, NRM_CostX[[#This Row],[Code]] &amp; " " &amp; NRM_CostX[[#This Row],[Description]], IF(OR(NRM_CostX[[#This Row],[Category]] = 1, NRM_CostX[[#This Row],[Category]] = 0),  "",OFFSET(NRM_CostX[[#This Row],[Cat3]],-1,0)))</f>
        <v>5.12.1 Communication systems</v>
      </c>
      <c r="J684" t="str">
        <f ca="1">IF(NRM_CostX[[#This Row],[Category]]=3, NRM_CostX[[#This Row],[Code]] &amp; " " &amp; NRM_CostX[[#This Row],[Description]], IF(OR(NRM_CostX[[#This Row],[Category]] = 1, NRM_CostX[[#This Row],[Category]] = 0,NRM_CostX[[#This Row],[Category]] = 2 ),  "",OFFSET(NRM_CostX[[#This Row],[Cat4]],-1,0)))</f>
        <v/>
      </c>
    </row>
    <row r="685" spans="1:10" x14ac:dyDescent="0.35">
      <c r="A685" t="s">
        <v>1228</v>
      </c>
      <c r="B685" t="s">
        <v>1229</v>
      </c>
      <c r="D685">
        <v>0</v>
      </c>
      <c r="E685" t="str">
        <f t="shared" si="10"/>
        <v>A5.12.1.1</v>
      </c>
      <c r="F685">
        <f>LEN(NRM_CostX[[#This Row],[Code2]])-LEN(SUBSTITUTE(NRM_CostX[[#This Row],[Code2]],".",""))</f>
        <v>3</v>
      </c>
      <c r="G685" t="str">
        <f ca="1">IF(NRM_CostX[[#This Row],[Category]]=0, NRM_CostX[[#This Row],[Code]] &amp; " " &amp; NRM_CostX[[#This Row],[Description]], OFFSET(NRM_CostX[[#This Row],[Cat1]],-1,0))</f>
        <v>5 SERVICES</v>
      </c>
      <c r="H685" t="str">
        <f ca="1">IF(NRM_CostX[[#This Row],[Category]]=1, NRM_CostX[[#This Row],[Code]] &amp; " " &amp; NRM_CostX[[#This Row],[Description]], IF(NRM_CostX[[#This Row],[Category]] = 0, "", OFFSET(NRM_CostX[[#This Row],[Cat2]],-1,0)))</f>
        <v>5.12 Communication, security and control systems</v>
      </c>
      <c r="I685" t="str">
        <f ca="1">IF(NRM_CostX[[#This Row],[Category]]=2, NRM_CostX[[#This Row],[Code]] &amp; " " &amp; NRM_CostX[[#This Row],[Description]], IF(OR(NRM_CostX[[#This Row],[Category]] = 1, NRM_CostX[[#This Row],[Category]] = 0),  "",OFFSET(NRM_CostX[[#This Row],[Cat3]],-1,0)))</f>
        <v>5.12.1 Communication systems</v>
      </c>
      <c r="J685" t="str">
        <f ca="1">IF(NRM_CostX[[#This Row],[Category]]=3, NRM_CostX[[#This Row],[Code]] &amp; " " &amp; NRM_CostX[[#This Row],[Description]], IF(OR(NRM_CostX[[#This Row],[Category]] = 1, NRM_CostX[[#This Row],[Category]] = 0,NRM_CostX[[#This Row],[Category]] = 2 ),  "",OFFSET(NRM_CostX[[#This Row],[Cat4]],-1,0)))</f>
        <v>5.12.1.1 Telecommunication systems: details of each type of system to be stated.</v>
      </c>
    </row>
    <row r="686" spans="1:10" x14ac:dyDescent="0.35">
      <c r="A686" t="s">
        <v>1230</v>
      </c>
      <c r="B686" t="s">
        <v>1231</v>
      </c>
      <c r="D686">
        <v>0</v>
      </c>
      <c r="E686" t="str">
        <f t="shared" si="10"/>
        <v>A5.12.1.2</v>
      </c>
      <c r="F686">
        <f>LEN(NRM_CostX[[#This Row],[Code2]])-LEN(SUBSTITUTE(NRM_CostX[[#This Row],[Code2]],".",""))</f>
        <v>3</v>
      </c>
      <c r="G686" t="str">
        <f ca="1">IF(NRM_CostX[[#This Row],[Category]]=0, NRM_CostX[[#This Row],[Code]] &amp; " " &amp; NRM_CostX[[#This Row],[Description]], OFFSET(NRM_CostX[[#This Row],[Cat1]],-1,0))</f>
        <v>5 SERVICES</v>
      </c>
      <c r="H686" t="str">
        <f ca="1">IF(NRM_CostX[[#This Row],[Category]]=1, NRM_CostX[[#This Row],[Code]] &amp; " " &amp; NRM_CostX[[#This Row],[Description]], IF(NRM_CostX[[#This Row],[Category]] = 0, "", OFFSET(NRM_CostX[[#This Row],[Cat2]],-1,0)))</f>
        <v>5.12 Communication, security and control systems</v>
      </c>
      <c r="I686" t="str">
        <f ca="1">IF(NRM_CostX[[#This Row],[Category]]=2, NRM_CostX[[#This Row],[Code]] &amp; " " &amp; NRM_CostX[[#This Row],[Description]], IF(OR(NRM_CostX[[#This Row],[Category]] = 1, NRM_CostX[[#This Row],[Category]] = 0),  "",OFFSET(NRM_CostX[[#This Row],[Cat3]],-1,0)))</f>
        <v>5.12.1 Communication systems</v>
      </c>
      <c r="J686" t="str">
        <f ca="1">IF(NRM_CostX[[#This Row],[Category]]=3, NRM_CostX[[#This Row],[Code]] &amp; " " &amp; NRM_CostX[[#This Row],[Description]], IF(OR(NRM_CostX[[#This Row],[Category]] = 1, NRM_CostX[[#This Row],[Category]] = 0,NRM_CostX[[#This Row],[Category]] = 2 ),  "",OFFSET(NRM_CostX[[#This Row],[Cat4]],-1,0)))</f>
        <v>5.12.1.2 Data transmission systems: details of each type of system to be stated.</v>
      </c>
    </row>
    <row r="687" spans="1:10" x14ac:dyDescent="0.35">
      <c r="A687" t="s">
        <v>1232</v>
      </c>
      <c r="B687" t="s">
        <v>1233</v>
      </c>
      <c r="D687">
        <v>0</v>
      </c>
      <c r="E687" t="str">
        <f t="shared" si="10"/>
        <v>A5.12.1.3</v>
      </c>
      <c r="F687">
        <f>LEN(NRM_CostX[[#This Row],[Code2]])-LEN(SUBSTITUTE(NRM_CostX[[#This Row],[Code2]],".",""))</f>
        <v>3</v>
      </c>
      <c r="G687" t="str">
        <f ca="1">IF(NRM_CostX[[#This Row],[Category]]=0, NRM_CostX[[#This Row],[Code]] &amp; " " &amp; NRM_CostX[[#This Row],[Description]], OFFSET(NRM_CostX[[#This Row],[Cat1]],-1,0))</f>
        <v>5 SERVICES</v>
      </c>
      <c r="H687" t="str">
        <f ca="1">IF(NRM_CostX[[#This Row],[Category]]=1, NRM_CostX[[#This Row],[Code]] &amp; " " &amp; NRM_CostX[[#This Row],[Description]], IF(NRM_CostX[[#This Row],[Category]] = 0, "", OFFSET(NRM_CostX[[#This Row],[Cat2]],-1,0)))</f>
        <v>5.12 Communication, security and control systems</v>
      </c>
      <c r="I687" t="str">
        <f ca="1">IF(NRM_CostX[[#This Row],[Category]]=2, NRM_CostX[[#This Row],[Code]] &amp; " " &amp; NRM_CostX[[#This Row],[Description]], IF(OR(NRM_CostX[[#This Row],[Category]] = 1, NRM_CostX[[#This Row],[Category]] = 0),  "",OFFSET(NRM_CostX[[#This Row],[Cat3]],-1,0)))</f>
        <v>5.12.1 Communication systems</v>
      </c>
      <c r="J687" t="str">
        <f ca="1">IF(NRM_CostX[[#This Row],[Category]]=3, NRM_CostX[[#This Row],[Code]] &amp; " " &amp; NRM_CostX[[#This Row],[Description]], IF(OR(NRM_CostX[[#This Row],[Category]] = 1, NRM_CostX[[#This Row],[Category]] = 0,NRM_CostX[[#This Row],[Category]] = 2 ),  "",OFFSET(NRM_CostX[[#This Row],[Cat4]],-1,0)))</f>
        <v>5.12.1.3 Paging and emergency call systems: details of each type of system to be stated.</v>
      </c>
    </row>
    <row r="688" spans="1:10" x14ac:dyDescent="0.35">
      <c r="A688" t="s">
        <v>1234</v>
      </c>
      <c r="B688" t="s">
        <v>1235</v>
      </c>
      <c r="D688">
        <v>0</v>
      </c>
      <c r="E688" t="str">
        <f t="shared" si="10"/>
        <v>A5.12.1.4</v>
      </c>
      <c r="F688">
        <f>LEN(NRM_CostX[[#This Row],[Code2]])-LEN(SUBSTITUTE(NRM_CostX[[#This Row],[Code2]],".",""))</f>
        <v>3</v>
      </c>
      <c r="G688" t="str">
        <f ca="1">IF(NRM_CostX[[#This Row],[Category]]=0, NRM_CostX[[#This Row],[Code]] &amp; " " &amp; NRM_CostX[[#This Row],[Description]], OFFSET(NRM_CostX[[#This Row],[Cat1]],-1,0))</f>
        <v>5 SERVICES</v>
      </c>
      <c r="H688" t="str">
        <f ca="1">IF(NRM_CostX[[#This Row],[Category]]=1, NRM_CostX[[#This Row],[Code]] &amp; " " &amp; NRM_CostX[[#This Row],[Description]], IF(NRM_CostX[[#This Row],[Category]] = 0, "", OFFSET(NRM_CostX[[#This Row],[Cat2]],-1,0)))</f>
        <v>5.12 Communication, security and control systems</v>
      </c>
      <c r="I688" t="str">
        <f ca="1">IF(NRM_CostX[[#This Row],[Category]]=2, NRM_CostX[[#This Row],[Code]] &amp; " " &amp; NRM_CostX[[#This Row],[Description]], IF(OR(NRM_CostX[[#This Row],[Category]] = 1, NRM_CostX[[#This Row],[Category]] = 0),  "",OFFSET(NRM_CostX[[#This Row],[Cat3]],-1,0)))</f>
        <v>5.12.1 Communication systems</v>
      </c>
      <c r="J688" t="str">
        <f ca="1">IF(NRM_CostX[[#This Row],[Category]]=3, NRM_CostX[[#This Row],[Code]] &amp; " " &amp; NRM_CostX[[#This Row],[Description]], IF(OR(NRM_CostX[[#This Row],[Category]] = 1, NRM_CostX[[#This Row],[Category]] = 0,NRM_CostX[[#This Row],[Category]] = 2 ),  "",OFFSET(NRM_CostX[[#This Row],[Cat4]],-1,0)))</f>
        <v>5.12.1.4 Public address and conference audio systems: details of each type of system to be stated.</v>
      </c>
    </row>
    <row r="689" spans="1:10" x14ac:dyDescent="0.35">
      <c r="A689" t="s">
        <v>1236</v>
      </c>
      <c r="B689" t="s">
        <v>1237</v>
      </c>
      <c r="D689">
        <v>0</v>
      </c>
      <c r="E689" t="str">
        <f t="shared" si="10"/>
        <v>A5.12.1.5</v>
      </c>
      <c r="F689">
        <f>LEN(NRM_CostX[[#This Row],[Code2]])-LEN(SUBSTITUTE(NRM_CostX[[#This Row],[Code2]],".",""))</f>
        <v>3</v>
      </c>
      <c r="G689" t="str">
        <f ca="1">IF(NRM_CostX[[#This Row],[Category]]=0, NRM_CostX[[#This Row],[Code]] &amp; " " &amp; NRM_CostX[[#This Row],[Description]], OFFSET(NRM_CostX[[#This Row],[Cat1]],-1,0))</f>
        <v>5 SERVICES</v>
      </c>
      <c r="H689" t="str">
        <f ca="1">IF(NRM_CostX[[#This Row],[Category]]=1, NRM_CostX[[#This Row],[Code]] &amp; " " &amp; NRM_CostX[[#This Row],[Description]], IF(NRM_CostX[[#This Row],[Category]] = 0, "", OFFSET(NRM_CostX[[#This Row],[Cat2]],-1,0)))</f>
        <v>5.12 Communication, security and control systems</v>
      </c>
      <c r="I689" t="str">
        <f ca="1">IF(NRM_CostX[[#This Row],[Category]]=2, NRM_CostX[[#This Row],[Code]] &amp; " " &amp; NRM_CostX[[#This Row],[Description]], IF(OR(NRM_CostX[[#This Row],[Category]] = 1, NRM_CostX[[#This Row],[Category]] = 0),  "",OFFSET(NRM_CostX[[#This Row],[Cat3]],-1,0)))</f>
        <v>5.12.1 Communication systems</v>
      </c>
      <c r="J689" t="str">
        <f ca="1">IF(NRM_CostX[[#This Row],[Category]]=3, NRM_CostX[[#This Row],[Code]] &amp; " " &amp; NRM_CostX[[#This Row],[Description]], IF(OR(NRM_CostX[[#This Row],[Category]] = 1, NRM_CostX[[#This Row],[Category]] = 0,NRM_CostX[[#This Row],[Category]] = 2 ),  "",OFFSET(NRM_CostX[[#This Row],[Cat4]],-1,0)))</f>
        <v>5.12.1.5 Radio systems: details of each type of system to be stated.</v>
      </c>
    </row>
    <row r="690" spans="1:10" x14ac:dyDescent="0.35">
      <c r="A690" t="s">
        <v>1238</v>
      </c>
      <c r="B690" t="s">
        <v>1239</v>
      </c>
      <c r="D690">
        <v>0</v>
      </c>
      <c r="E690" t="str">
        <f t="shared" si="10"/>
        <v>A5.12.1.6</v>
      </c>
      <c r="F690">
        <f>LEN(NRM_CostX[[#This Row],[Code2]])-LEN(SUBSTITUTE(NRM_CostX[[#This Row],[Code2]],".",""))</f>
        <v>3</v>
      </c>
      <c r="G690" t="str">
        <f ca="1">IF(NRM_CostX[[#This Row],[Category]]=0, NRM_CostX[[#This Row],[Code]] &amp; " " &amp; NRM_CostX[[#This Row],[Description]], OFFSET(NRM_CostX[[#This Row],[Cat1]],-1,0))</f>
        <v>5 SERVICES</v>
      </c>
      <c r="H690" t="str">
        <f ca="1">IF(NRM_CostX[[#This Row],[Category]]=1, NRM_CostX[[#This Row],[Code]] &amp; " " &amp; NRM_CostX[[#This Row],[Description]], IF(NRM_CostX[[#This Row],[Category]] = 0, "", OFFSET(NRM_CostX[[#This Row],[Cat2]],-1,0)))</f>
        <v>5.12 Communication, security and control systems</v>
      </c>
      <c r="I690" t="str">
        <f ca="1">IF(NRM_CostX[[#This Row],[Category]]=2, NRM_CostX[[#This Row],[Code]] &amp; " " &amp; NRM_CostX[[#This Row],[Description]], IF(OR(NRM_CostX[[#This Row],[Category]] = 1, NRM_CostX[[#This Row],[Category]] = 0),  "",OFFSET(NRM_CostX[[#This Row],[Cat3]],-1,0)))</f>
        <v>5.12.1 Communication systems</v>
      </c>
      <c r="J690" t="str">
        <f ca="1">IF(NRM_CostX[[#This Row],[Category]]=3, NRM_CostX[[#This Row],[Code]] &amp; " " &amp; NRM_CostX[[#This Row],[Description]], IF(OR(NRM_CostX[[#This Row],[Category]] = 1, NRM_CostX[[#This Row],[Category]] = 0,NRM_CostX[[#This Row],[Category]] = 2 ),  "",OFFSET(NRM_CostX[[#This Row],[Cat4]],-1,0)))</f>
        <v>5.12.1.6 Projection systems: details of each type of system to be stated.</v>
      </c>
    </row>
    <row r="691" spans="1:10" x14ac:dyDescent="0.35">
      <c r="A691" t="s">
        <v>1240</v>
      </c>
      <c r="B691" t="s">
        <v>1241</v>
      </c>
      <c r="D691">
        <v>0</v>
      </c>
      <c r="E691" t="str">
        <f t="shared" si="10"/>
        <v>A5.12.1.7</v>
      </c>
      <c r="F691">
        <f>LEN(NRM_CostX[[#This Row],[Code2]])-LEN(SUBSTITUTE(NRM_CostX[[#This Row],[Code2]],".",""))</f>
        <v>3</v>
      </c>
      <c r="G691" t="str">
        <f ca="1">IF(NRM_CostX[[#This Row],[Category]]=0, NRM_CostX[[#This Row],[Code]] &amp; " " &amp; NRM_CostX[[#This Row],[Description]], OFFSET(NRM_CostX[[#This Row],[Cat1]],-1,0))</f>
        <v>5 SERVICES</v>
      </c>
      <c r="H691" t="str">
        <f ca="1">IF(NRM_CostX[[#This Row],[Category]]=1, NRM_CostX[[#This Row],[Code]] &amp; " " &amp; NRM_CostX[[#This Row],[Description]], IF(NRM_CostX[[#This Row],[Category]] = 0, "", OFFSET(NRM_CostX[[#This Row],[Cat2]],-1,0)))</f>
        <v>5.12 Communication, security and control systems</v>
      </c>
      <c r="I691" t="str">
        <f ca="1">IF(NRM_CostX[[#This Row],[Category]]=2, NRM_CostX[[#This Row],[Code]] &amp; " " &amp; NRM_CostX[[#This Row],[Description]], IF(OR(NRM_CostX[[#This Row],[Category]] = 1, NRM_CostX[[#This Row],[Category]] = 0),  "",OFFSET(NRM_CostX[[#This Row],[Cat3]],-1,0)))</f>
        <v>5.12.1 Communication systems</v>
      </c>
      <c r="J691" t="str">
        <f ca="1">IF(NRM_CostX[[#This Row],[Category]]=3, NRM_CostX[[#This Row],[Code]] &amp; " " &amp; NRM_CostX[[#This Row],[Description]], IF(OR(NRM_CostX[[#This Row],[Category]] = 1, NRM_CostX[[#This Row],[Category]] = 0,NRM_CostX[[#This Row],[Category]] = 2 ),  "",OFFSET(NRM_CostX[[#This Row],[Cat4]],-1,0)))</f>
        <v>5.12.1.7 Fire detection and alarm systems: details of each type of system to be stated.</v>
      </c>
    </row>
    <row r="692" spans="1:10" x14ac:dyDescent="0.35">
      <c r="A692" t="s">
        <v>1242</v>
      </c>
      <c r="B692" t="s">
        <v>1243</v>
      </c>
      <c r="D692">
        <v>0</v>
      </c>
      <c r="E692" t="str">
        <f t="shared" si="10"/>
        <v>A5.12.1.8</v>
      </c>
      <c r="F692">
        <f>LEN(NRM_CostX[[#This Row],[Code2]])-LEN(SUBSTITUTE(NRM_CostX[[#This Row],[Code2]],".",""))</f>
        <v>3</v>
      </c>
      <c r="G692" t="str">
        <f ca="1">IF(NRM_CostX[[#This Row],[Category]]=0, NRM_CostX[[#This Row],[Code]] &amp; " " &amp; NRM_CostX[[#This Row],[Description]], OFFSET(NRM_CostX[[#This Row],[Cat1]],-1,0))</f>
        <v>5 SERVICES</v>
      </c>
      <c r="H692" t="str">
        <f ca="1">IF(NRM_CostX[[#This Row],[Category]]=1, NRM_CostX[[#This Row],[Code]] &amp; " " &amp; NRM_CostX[[#This Row],[Description]], IF(NRM_CostX[[#This Row],[Category]] = 0, "", OFFSET(NRM_CostX[[#This Row],[Cat2]],-1,0)))</f>
        <v>5.12 Communication, security and control systems</v>
      </c>
      <c r="I692" t="str">
        <f ca="1">IF(NRM_CostX[[#This Row],[Category]]=2, NRM_CostX[[#This Row],[Code]] &amp; " " &amp; NRM_CostX[[#This Row],[Description]], IF(OR(NRM_CostX[[#This Row],[Category]] = 1, NRM_CostX[[#This Row],[Category]] = 0),  "",OFFSET(NRM_CostX[[#This Row],[Cat3]],-1,0)))</f>
        <v>5.12.1 Communication systems</v>
      </c>
      <c r="J692" t="str">
        <f ca="1">IF(NRM_CostX[[#This Row],[Category]]=3, NRM_CostX[[#This Row],[Code]] &amp; " " &amp; NRM_CostX[[#This Row],[Description]], IF(OR(NRM_CostX[[#This Row],[Category]] = 1, NRM_CostX[[#This Row],[Category]] = 0,NRM_CostX[[#This Row],[Category]] = 2 ),  "",OFFSET(NRM_CostX[[#This Row],[Cat4]],-1,0)))</f>
        <v>5.12.1.8 Smoke detection and alarm systems: details of each type of system to be stated.</v>
      </c>
    </row>
    <row r="693" spans="1:10" x14ac:dyDescent="0.35">
      <c r="A693" t="s">
        <v>1244</v>
      </c>
      <c r="B693" t="s">
        <v>1245</v>
      </c>
      <c r="D693">
        <v>0</v>
      </c>
      <c r="E693" t="str">
        <f t="shared" si="10"/>
        <v>A5.12.1.9</v>
      </c>
      <c r="F693">
        <f>LEN(NRM_CostX[[#This Row],[Code2]])-LEN(SUBSTITUTE(NRM_CostX[[#This Row],[Code2]],".",""))</f>
        <v>3</v>
      </c>
      <c r="G693" t="str">
        <f ca="1">IF(NRM_CostX[[#This Row],[Category]]=0, NRM_CostX[[#This Row],[Code]] &amp; " " &amp; NRM_CostX[[#This Row],[Description]], OFFSET(NRM_CostX[[#This Row],[Cat1]],-1,0))</f>
        <v>5 SERVICES</v>
      </c>
      <c r="H693" t="str">
        <f ca="1">IF(NRM_CostX[[#This Row],[Category]]=1, NRM_CostX[[#This Row],[Code]] &amp; " " &amp; NRM_CostX[[#This Row],[Description]], IF(NRM_CostX[[#This Row],[Category]] = 0, "", OFFSET(NRM_CostX[[#This Row],[Cat2]],-1,0)))</f>
        <v>5.12 Communication, security and control systems</v>
      </c>
      <c r="I693" t="str">
        <f ca="1">IF(NRM_CostX[[#This Row],[Category]]=2, NRM_CostX[[#This Row],[Code]] &amp; " " &amp; NRM_CostX[[#This Row],[Description]], IF(OR(NRM_CostX[[#This Row],[Category]] = 1, NRM_CostX[[#This Row],[Category]] = 0),  "",OFFSET(NRM_CostX[[#This Row],[Cat3]],-1,0)))</f>
        <v>5.12.1 Communication systems</v>
      </c>
      <c r="J693" t="str">
        <f ca="1">IF(NRM_CostX[[#This Row],[Category]]=3, NRM_CostX[[#This Row],[Code]] &amp; " " &amp; NRM_CostX[[#This Row],[Description]], IF(OR(NRM_CostX[[#This Row],[Category]] = 1, NRM_CostX[[#This Row],[Category]] = 0,NRM_CostX[[#This Row],[Category]] = 2 ),  "",OFFSET(NRM_CostX[[#This Row],[Cat4]],-1,0)))</f>
        <v>5.12.1.9 Liquid detection systems: details of each type of system to be stated.</v>
      </c>
    </row>
    <row r="694" spans="1:10" x14ac:dyDescent="0.35">
      <c r="A694" t="s">
        <v>1246</v>
      </c>
      <c r="B694" t="s">
        <v>1247</v>
      </c>
      <c r="D694">
        <v>0</v>
      </c>
      <c r="E694" t="str">
        <f t="shared" si="10"/>
        <v>A5.12.1.10</v>
      </c>
      <c r="F694">
        <f>LEN(NRM_CostX[[#This Row],[Code2]])-LEN(SUBSTITUTE(NRM_CostX[[#This Row],[Code2]],".",""))</f>
        <v>3</v>
      </c>
      <c r="G694" t="str">
        <f ca="1">IF(NRM_CostX[[#This Row],[Category]]=0, NRM_CostX[[#This Row],[Code]] &amp; " " &amp; NRM_CostX[[#This Row],[Description]], OFFSET(NRM_CostX[[#This Row],[Cat1]],-1,0))</f>
        <v>5 SERVICES</v>
      </c>
      <c r="H694" t="str">
        <f ca="1">IF(NRM_CostX[[#This Row],[Category]]=1, NRM_CostX[[#This Row],[Code]] &amp; " " &amp; NRM_CostX[[#This Row],[Description]], IF(NRM_CostX[[#This Row],[Category]] = 0, "", OFFSET(NRM_CostX[[#This Row],[Cat2]],-1,0)))</f>
        <v>5.12 Communication, security and control systems</v>
      </c>
      <c r="I694" t="str">
        <f ca="1">IF(NRM_CostX[[#This Row],[Category]]=2, NRM_CostX[[#This Row],[Code]] &amp; " " &amp; NRM_CostX[[#This Row],[Description]], IF(OR(NRM_CostX[[#This Row],[Category]] = 1, NRM_CostX[[#This Row],[Category]] = 0),  "",OFFSET(NRM_CostX[[#This Row],[Cat3]],-1,0)))</f>
        <v>5.12.1 Communication systems</v>
      </c>
      <c r="J694" t="str">
        <f ca="1">IF(NRM_CostX[[#This Row],[Category]]=3, NRM_CostX[[#This Row],[Code]] &amp; " " &amp; NRM_CostX[[#This Row],[Description]], IF(OR(NRM_CostX[[#This Row],[Category]] = 1, NRM_CostX[[#This Row],[Category]] = 0,NRM_CostX[[#This Row],[Category]] = 2 ),  "",OFFSET(NRM_CostX[[#This Row],[Cat4]],-1,0)))</f>
        <v>5.12.1.10 Clocks, card clocks, flexitime installations: details of each type of system to be stated.</v>
      </c>
    </row>
    <row r="695" spans="1:10" x14ac:dyDescent="0.35">
      <c r="A695" t="s">
        <v>1248</v>
      </c>
      <c r="B695" t="s">
        <v>1249</v>
      </c>
      <c r="D695">
        <v>0</v>
      </c>
      <c r="E695" t="str">
        <f t="shared" si="10"/>
        <v>A5.12.1.11</v>
      </c>
      <c r="F695">
        <f>LEN(NRM_CostX[[#This Row],[Code2]])-LEN(SUBSTITUTE(NRM_CostX[[#This Row],[Code2]],".",""))</f>
        <v>3</v>
      </c>
      <c r="G695" t="str">
        <f ca="1">IF(NRM_CostX[[#This Row],[Category]]=0, NRM_CostX[[#This Row],[Code]] &amp; " " &amp; NRM_CostX[[#This Row],[Description]], OFFSET(NRM_CostX[[#This Row],[Cat1]],-1,0))</f>
        <v>5 SERVICES</v>
      </c>
      <c r="H695" t="str">
        <f ca="1">IF(NRM_CostX[[#This Row],[Category]]=1, NRM_CostX[[#This Row],[Code]] &amp; " " &amp; NRM_CostX[[#This Row],[Description]], IF(NRM_CostX[[#This Row],[Category]] = 0, "", OFFSET(NRM_CostX[[#This Row],[Cat2]],-1,0)))</f>
        <v>5.12 Communication, security and control systems</v>
      </c>
      <c r="I695" t="str">
        <f ca="1">IF(NRM_CostX[[#This Row],[Category]]=2, NRM_CostX[[#This Row],[Code]] &amp; " " &amp; NRM_CostX[[#This Row],[Description]], IF(OR(NRM_CostX[[#This Row],[Category]] = 1, NRM_CostX[[#This Row],[Category]] = 0),  "",OFFSET(NRM_CostX[[#This Row],[Cat3]],-1,0)))</f>
        <v>5.12.1 Communication systems</v>
      </c>
      <c r="J695" t="str">
        <f ca="1">IF(NRM_CostX[[#This Row],[Category]]=3, NRM_CostX[[#This Row],[Code]] &amp; " " &amp; NRM_CostX[[#This Row],[Description]], IF(OR(NRM_CostX[[#This Row],[Category]] = 1, NRM_CostX[[#This Row],[Category]] = 0,NRM_CostX[[#This Row],[Category]] = 2 ),  "",OFFSET(NRM_CostX[[#This Row],[Cat4]],-1,0)))</f>
        <v>5.12.1.11 Door entry systems: details of each type of system to be stated.</v>
      </c>
    </row>
    <row r="696" spans="1:10" x14ac:dyDescent="0.35">
      <c r="A696" t="s">
        <v>1250</v>
      </c>
      <c r="B696" t="s">
        <v>1251</v>
      </c>
      <c r="D696">
        <v>0</v>
      </c>
      <c r="E696" t="str">
        <f t="shared" si="10"/>
        <v>A5.12.1.12</v>
      </c>
      <c r="F696">
        <f>LEN(NRM_CostX[[#This Row],[Code2]])-LEN(SUBSTITUTE(NRM_CostX[[#This Row],[Code2]],".",""))</f>
        <v>3</v>
      </c>
      <c r="G696" t="str">
        <f ca="1">IF(NRM_CostX[[#This Row],[Category]]=0, NRM_CostX[[#This Row],[Code]] &amp; " " &amp; NRM_CostX[[#This Row],[Description]], OFFSET(NRM_CostX[[#This Row],[Cat1]],-1,0))</f>
        <v>5 SERVICES</v>
      </c>
      <c r="H696" t="str">
        <f ca="1">IF(NRM_CostX[[#This Row],[Category]]=1, NRM_CostX[[#This Row],[Code]] &amp; " " &amp; NRM_CostX[[#This Row],[Description]], IF(NRM_CostX[[#This Row],[Category]] = 0, "", OFFSET(NRM_CostX[[#This Row],[Cat2]],-1,0)))</f>
        <v>5.12 Communication, security and control systems</v>
      </c>
      <c r="I696" t="str">
        <f ca="1">IF(NRM_CostX[[#This Row],[Category]]=2, NRM_CostX[[#This Row],[Code]] &amp; " " &amp; NRM_CostX[[#This Row],[Description]], IF(OR(NRM_CostX[[#This Row],[Category]] = 1, NRM_CostX[[#This Row],[Category]] = 0),  "",OFFSET(NRM_CostX[[#This Row],[Cat3]],-1,0)))</f>
        <v>5.12.1 Communication systems</v>
      </c>
      <c r="J696" t="str">
        <f ca="1">IF(NRM_CostX[[#This Row],[Category]]=3, NRM_CostX[[#This Row],[Code]] &amp; " " &amp; NRM_CostX[[#This Row],[Description]], IF(OR(NRM_CostX[[#This Row],[Category]] = 1, NRM_CostX[[#This Row],[Category]] = 0,NRM_CostX[[#This Row],[Category]] = 2 ),  "",OFFSET(NRM_CostX[[#This Row],[Cat4]],-1,0)))</f>
        <v>5.12.1.12 Radio and televisions: details of each type of system to be stated.</v>
      </c>
    </row>
    <row r="697" spans="1:10" x14ac:dyDescent="0.35">
      <c r="A697" t="s">
        <v>1252</v>
      </c>
      <c r="B697" t="s">
        <v>1253</v>
      </c>
      <c r="D697">
        <v>0</v>
      </c>
      <c r="E697" t="str">
        <f t="shared" si="10"/>
        <v>A5.12.1.13</v>
      </c>
      <c r="F697">
        <f>LEN(NRM_CostX[[#This Row],[Code2]])-LEN(SUBSTITUTE(NRM_CostX[[#This Row],[Code2]],".",""))</f>
        <v>3</v>
      </c>
      <c r="G697" t="str">
        <f ca="1">IF(NRM_CostX[[#This Row],[Category]]=0, NRM_CostX[[#This Row],[Code]] &amp; " " &amp; NRM_CostX[[#This Row],[Description]], OFFSET(NRM_CostX[[#This Row],[Cat1]],-1,0))</f>
        <v>5 SERVICES</v>
      </c>
      <c r="H697" t="str">
        <f ca="1">IF(NRM_CostX[[#This Row],[Category]]=1, NRM_CostX[[#This Row],[Code]] &amp; " " &amp; NRM_CostX[[#This Row],[Description]], IF(NRM_CostX[[#This Row],[Category]] = 0, "", OFFSET(NRM_CostX[[#This Row],[Cat2]],-1,0)))</f>
        <v>5.12 Communication, security and control systems</v>
      </c>
      <c r="I697" t="str">
        <f ca="1">IF(NRM_CostX[[#This Row],[Category]]=2, NRM_CostX[[#This Row],[Code]] &amp; " " &amp; NRM_CostX[[#This Row],[Description]], IF(OR(NRM_CostX[[#This Row],[Category]] = 1, NRM_CostX[[#This Row],[Category]] = 0),  "",OFFSET(NRM_CostX[[#This Row],[Cat3]],-1,0)))</f>
        <v>5.12.1 Communication systems</v>
      </c>
      <c r="J697" t="str">
        <f ca="1">IF(NRM_CostX[[#This Row],[Category]]=3, NRM_CostX[[#This Row],[Code]] &amp; " " &amp; NRM_CostX[[#This Row],[Description]], IF(OR(NRM_CostX[[#This Row],[Category]] = 1, NRM_CostX[[#This Row],[Category]] = 0,NRM_CostX[[#This Row],[Category]] = 2 ),  "",OFFSET(NRM_CostX[[#This Row],[Cat4]],-1,0)))</f>
        <v>5.12.1.13 Television systems: details of each type of system to be stated.</v>
      </c>
    </row>
    <row r="698" spans="1:10" x14ac:dyDescent="0.35">
      <c r="A698" t="s">
        <v>1254</v>
      </c>
      <c r="B698" t="s">
        <v>1255</v>
      </c>
      <c r="D698">
        <v>0</v>
      </c>
      <c r="E698" t="str">
        <f t="shared" si="10"/>
        <v>A5.12.1.14</v>
      </c>
      <c r="F698">
        <f>LEN(NRM_CostX[[#This Row],[Code2]])-LEN(SUBSTITUTE(NRM_CostX[[#This Row],[Code2]],".",""))</f>
        <v>3</v>
      </c>
      <c r="G698" t="str">
        <f ca="1">IF(NRM_CostX[[#This Row],[Category]]=0, NRM_CostX[[#This Row],[Code]] &amp; " " &amp; NRM_CostX[[#This Row],[Description]], OFFSET(NRM_CostX[[#This Row],[Cat1]],-1,0))</f>
        <v>5 SERVICES</v>
      </c>
      <c r="H698" t="str">
        <f ca="1">IF(NRM_CostX[[#This Row],[Category]]=1, NRM_CostX[[#This Row],[Code]] &amp; " " &amp; NRM_CostX[[#This Row],[Description]], IF(NRM_CostX[[#This Row],[Category]] = 0, "", OFFSET(NRM_CostX[[#This Row],[Cat2]],-1,0)))</f>
        <v>5.12 Communication, security and control systems</v>
      </c>
      <c r="I698" t="str">
        <f ca="1">IF(NRM_CostX[[#This Row],[Category]]=2, NRM_CostX[[#This Row],[Code]] &amp; " " &amp; NRM_CostX[[#This Row],[Description]], IF(OR(NRM_CostX[[#This Row],[Category]] = 1, NRM_CostX[[#This Row],[Category]] = 0),  "",OFFSET(NRM_CostX[[#This Row],[Cat3]],-1,0)))</f>
        <v>5.12.1 Communication systems</v>
      </c>
      <c r="J698" t="str">
        <f ca="1">IF(NRM_CostX[[#This Row],[Category]]=3, NRM_CostX[[#This Row],[Code]] &amp; " " &amp; NRM_CostX[[#This Row],[Description]], IF(OR(NRM_CostX[[#This Row],[Category]] = 1, NRM_CostX[[#This Row],[Category]] = 0,NRM_CostX[[#This Row],[Category]] = 2 ),  "",OFFSET(NRM_CostX[[#This Row],[Cat4]],-1,0)))</f>
        <v>5.12.1.14 TV monitors: details of each type of system to be stated.</v>
      </c>
    </row>
    <row r="699" spans="1:10" x14ac:dyDescent="0.35">
      <c r="A699" t="s">
        <v>1256</v>
      </c>
      <c r="B699" t="s">
        <v>1257</v>
      </c>
      <c r="D699">
        <v>0</v>
      </c>
      <c r="E699" t="str">
        <f t="shared" si="10"/>
        <v>A5.12.1.15</v>
      </c>
      <c r="F699">
        <f>LEN(NRM_CostX[[#This Row],[Code2]])-LEN(SUBSTITUTE(NRM_CostX[[#This Row],[Code2]],".",""))</f>
        <v>3</v>
      </c>
      <c r="G699" t="str">
        <f ca="1">IF(NRM_CostX[[#This Row],[Category]]=0, NRM_CostX[[#This Row],[Code]] &amp; " " &amp; NRM_CostX[[#This Row],[Description]], OFFSET(NRM_CostX[[#This Row],[Cat1]],-1,0))</f>
        <v>5 SERVICES</v>
      </c>
      <c r="H699" t="str">
        <f ca="1">IF(NRM_CostX[[#This Row],[Category]]=1, NRM_CostX[[#This Row],[Code]] &amp; " " &amp; NRM_CostX[[#This Row],[Description]], IF(NRM_CostX[[#This Row],[Category]] = 0, "", OFFSET(NRM_CostX[[#This Row],[Cat2]],-1,0)))</f>
        <v>5.12 Communication, security and control systems</v>
      </c>
      <c r="I699" t="str">
        <f ca="1">IF(NRM_CostX[[#This Row],[Category]]=2, NRM_CostX[[#This Row],[Code]] &amp; " " &amp; NRM_CostX[[#This Row],[Description]], IF(OR(NRM_CostX[[#This Row],[Category]] = 1, NRM_CostX[[#This Row],[Category]] = 0),  "",OFFSET(NRM_CostX[[#This Row],[Cat3]],-1,0)))</f>
        <v>5.12.1 Communication systems</v>
      </c>
      <c r="J699" t="str">
        <f ca="1">IF(NRM_CostX[[#This Row],[Category]]=3, NRM_CostX[[#This Row],[Code]] &amp; " " &amp; NRM_CostX[[#This Row],[Description]], IF(OR(NRM_CostX[[#This Row],[Category]] = 1, NRM_CostX[[#This Row],[Category]] = 0,NRM_CostX[[#This Row],[Category]] = 2 ),  "",OFFSET(NRM_CostX[[#This Row],[Cat4]],-1,0)))</f>
        <v>5.12.1.15 Pneumatic message systems: details of each type of system to be stated.</v>
      </c>
    </row>
    <row r="700" spans="1:10" x14ac:dyDescent="0.35">
      <c r="A700" t="s">
        <v>1258</v>
      </c>
      <c r="B700" t="s">
        <v>1259</v>
      </c>
      <c r="D700">
        <v>0</v>
      </c>
      <c r="E700" t="str">
        <f t="shared" si="10"/>
        <v>A5.12.1.16</v>
      </c>
      <c r="F700">
        <f>LEN(NRM_CostX[[#This Row],[Code2]])-LEN(SUBSTITUTE(NRM_CostX[[#This Row],[Code2]],".",""))</f>
        <v>3</v>
      </c>
      <c r="G700" t="str">
        <f ca="1">IF(NRM_CostX[[#This Row],[Category]]=0, NRM_CostX[[#This Row],[Code]] &amp; " " &amp; NRM_CostX[[#This Row],[Description]], OFFSET(NRM_CostX[[#This Row],[Cat1]],-1,0))</f>
        <v>5 SERVICES</v>
      </c>
      <c r="H700" t="str">
        <f ca="1">IF(NRM_CostX[[#This Row],[Category]]=1, NRM_CostX[[#This Row],[Code]] &amp; " " &amp; NRM_CostX[[#This Row],[Description]], IF(NRM_CostX[[#This Row],[Category]] = 0, "", OFFSET(NRM_CostX[[#This Row],[Cat2]],-1,0)))</f>
        <v>5.12 Communication, security and control systems</v>
      </c>
      <c r="I700" t="str">
        <f ca="1">IF(NRM_CostX[[#This Row],[Category]]=2, NRM_CostX[[#This Row],[Code]] &amp; " " &amp; NRM_CostX[[#This Row],[Description]], IF(OR(NRM_CostX[[#This Row],[Category]] = 1, NRM_CostX[[#This Row],[Category]] = 0),  "",OFFSET(NRM_CostX[[#This Row],[Cat3]],-1,0)))</f>
        <v>5.12.1 Communication systems</v>
      </c>
      <c r="J700" t="str">
        <f ca="1">IF(NRM_CostX[[#This Row],[Category]]=3, NRM_CostX[[#This Row],[Code]] &amp; " " &amp; NRM_CostX[[#This Row],[Description]], IF(OR(NRM_CostX[[#This Row],[Category]] = 1, NRM_CostX[[#This Row],[Category]] = 0,NRM_CostX[[#This Row],[Category]] = 2 ),  "",OFFSET(NRM_CostX[[#This Row],[Cat4]],-1,0)))</f>
        <v>5.12.1.16 Other communication systems: details of each type of system to be stated.</v>
      </c>
    </row>
    <row r="701" spans="1:10" x14ac:dyDescent="0.35">
      <c r="A701" t="s">
        <v>1260</v>
      </c>
      <c r="B701" t="s">
        <v>531</v>
      </c>
      <c r="D701">
        <v>0</v>
      </c>
      <c r="E701" t="str">
        <f t="shared" si="10"/>
        <v>A5.12.1.17</v>
      </c>
      <c r="F701">
        <f>LEN(NRM_CostX[[#This Row],[Code2]])-LEN(SUBSTITUTE(NRM_CostX[[#This Row],[Code2]],".",""))</f>
        <v>3</v>
      </c>
      <c r="G701" t="str">
        <f ca="1">IF(NRM_CostX[[#This Row],[Category]]=0, NRM_CostX[[#This Row],[Code]] &amp; " " &amp; NRM_CostX[[#This Row],[Description]], OFFSET(NRM_CostX[[#This Row],[Cat1]],-1,0))</f>
        <v>5 SERVICES</v>
      </c>
      <c r="H701" t="str">
        <f ca="1">IF(NRM_CostX[[#This Row],[Category]]=1, NRM_CostX[[#This Row],[Code]] &amp; " " &amp; NRM_CostX[[#This Row],[Description]], IF(NRM_CostX[[#This Row],[Category]] = 0, "", OFFSET(NRM_CostX[[#This Row],[Cat2]],-1,0)))</f>
        <v>5.12 Communication, security and control systems</v>
      </c>
      <c r="I701" t="str">
        <f ca="1">IF(NRM_CostX[[#This Row],[Category]]=2, NRM_CostX[[#This Row],[Code]] &amp; " " &amp; NRM_CostX[[#This Row],[Description]], IF(OR(NRM_CostX[[#This Row],[Category]] = 1, NRM_CostX[[#This Row],[Category]] = 0),  "",OFFSET(NRM_CostX[[#This Row],[Cat3]],-1,0)))</f>
        <v>5.12.1 Communication systems</v>
      </c>
      <c r="J701" t="str">
        <f ca="1">IF(NRM_CostX[[#This Row],[Category]]=3, NRM_CostX[[#This Row],[Code]] &amp; " " &amp; NRM_CostX[[#This Row],[Description]], IF(OR(NRM_CostX[[#This Row],[Category]] = 1, NRM_CostX[[#This Row],[Category]] = 0,NRM_CostX[[#This Row],[Category]] = 2 ),  "",OFFSET(NRM_CostX[[#This Row],[Cat4]],-1,0)))</f>
        <v>5.12.1.17 Testing of installations.</v>
      </c>
    </row>
    <row r="702" spans="1:10" x14ac:dyDescent="0.35">
      <c r="A702" t="s">
        <v>1261</v>
      </c>
      <c r="B702" t="s">
        <v>533</v>
      </c>
      <c r="D702">
        <v>0</v>
      </c>
      <c r="E702" t="str">
        <f t="shared" si="10"/>
        <v>A5.12.1.18</v>
      </c>
      <c r="F702">
        <f>LEN(NRM_CostX[[#This Row],[Code2]])-LEN(SUBSTITUTE(NRM_CostX[[#This Row],[Code2]],".",""))</f>
        <v>3</v>
      </c>
      <c r="G702" t="str">
        <f ca="1">IF(NRM_CostX[[#This Row],[Category]]=0, NRM_CostX[[#This Row],[Code]] &amp; " " &amp; NRM_CostX[[#This Row],[Description]], OFFSET(NRM_CostX[[#This Row],[Cat1]],-1,0))</f>
        <v>5 SERVICES</v>
      </c>
      <c r="H702" t="str">
        <f ca="1">IF(NRM_CostX[[#This Row],[Category]]=1, NRM_CostX[[#This Row],[Code]] &amp; " " &amp; NRM_CostX[[#This Row],[Description]], IF(NRM_CostX[[#This Row],[Category]] = 0, "", OFFSET(NRM_CostX[[#This Row],[Cat2]],-1,0)))</f>
        <v>5.12 Communication, security and control systems</v>
      </c>
      <c r="I702" t="str">
        <f ca="1">IF(NRM_CostX[[#This Row],[Category]]=2, NRM_CostX[[#This Row],[Code]] &amp; " " &amp; NRM_CostX[[#This Row],[Description]], IF(OR(NRM_CostX[[#This Row],[Category]] = 1, NRM_CostX[[#This Row],[Category]] = 0),  "",OFFSET(NRM_CostX[[#This Row],[Cat3]],-1,0)))</f>
        <v>5.12.1 Communication systems</v>
      </c>
      <c r="J702" t="str">
        <f ca="1">IF(NRM_CostX[[#This Row],[Category]]=3, NRM_CostX[[#This Row],[Code]] &amp; " " &amp; NRM_CostX[[#This Row],[Description]], IF(OR(NRM_CostX[[#This Row],[Category]] = 1, NRM_CostX[[#This Row],[Category]] = 0,NRM_CostX[[#This Row],[Category]] = 2 ),  "",OFFSET(NRM_CostX[[#This Row],[Cat4]],-1,0)))</f>
        <v>5.12.1.18 Commissioning of installations.</v>
      </c>
    </row>
    <row r="703" spans="1:10" x14ac:dyDescent="0.35">
      <c r="A703" t="s">
        <v>1262</v>
      </c>
      <c r="B703" t="s">
        <v>1263</v>
      </c>
      <c r="D703">
        <v>0</v>
      </c>
      <c r="E703" t="str">
        <f t="shared" si="10"/>
        <v>A5.12.2</v>
      </c>
      <c r="F703">
        <f>LEN(NRM_CostX[[#This Row],[Code2]])-LEN(SUBSTITUTE(NRM_CostX[[#This Row],[Code2]],".",""))</f>
        <v>2</v>
      </c>
      <c r="G703" t="str">
        <f ca="1">IF(NRM_CostX[[#This Row],[Category]]=0, NRM_CostX[[#This Row],[Code]] &amp; " " &amp; NRM_CostX[[#This Row],[Description]], OFFSET(NRM_CostX[[#This Row],[Cat1]],-1,0))</f>
        <v>5 SERVICES</v>
      </c>
      <c r="H703" t="str">
        <f ca="1">IF(NRM_CostX[[#This Row],[Category]]=1, NRM_CostX[[#This Row],[Code]] &amp; " " &amp; NRM_CostX[[#This Row],[Description]], IF(NRM_CostX[[#This Row],[Category]] = 0, "", OFFSET(NRM_CostX[[#This Row],[Cat2]],-1,0)))</f>
        <v>5.12 Communication, security and control systems</v>
      </c>
      <c r="I703" t="str">
        <f ca="1">IF(NRM_CostX[[#This Row],[Category]]=2, NRM_CostX[[#This Row],[Code]] &amp; " " &amp; NRM_CostX[[#This Row],[Description]], IF(OR(NRM_CostX[[#This Row],[Category]] = 1, NRM_CostX[[#This Row],[Category]] = 0),  "",OFFSET(NRM_CostX[[#This Row],[Cat3]],-1,0)))</f>
        <v>5.12.2 Security systems</v>
      </c>
      <c r="J703" t="str">
        <f ca="1">IF(NRM_CostX[[#This Row],[Category]]=3, NRM_CostX[[#This Row],[Code]] &amp; " " &amp; NRM_CostX[[#This Row],[Description]], IF(OR(NRM_CostX[[#This Row],[Category]] = 1, NRM_CostX[[#This Row],[Category]] = 0,NRM_CostX[[#This Row],[Category]] = 2 ),  "",OFFSET(NRM_CostX[[#This Row],[Cat4]],-1,0)))</f>
        <v/>
      </c>
    </row>
    <row r="704" spans="1:10" x14ac:dyDescent="0.35">
      <c r="A704" t="s">
        <v>1264</v>
      </c>
      <c r="B704" t="s">
        <v>1265</v>
      </c>
      <c r="D704">
        <v>0</v>
      </c>
      <c r="E704" t="str">
        <f t="shared" si="10"/>
        <v>A5.12.2.1</v>
      </c>
      <c r="F704">
        <f>LEN(NRM_CostX[[#This Row],[Code2]])-LEN(SUBSTITUTE(NRM_CostX[[#This Row],[Code2]],".",""))</f>
        <v>3</v>
      </c>
      <c r="G704" t="str">
        <f ca="1">IF(NRM_CostX[[#This Row],[Category]]=0, NRM_CostX[[#This Row],[Code]] &amp; " " &amp; NRM_CostX[[#This Row],[Description]], OFFSET(NRM_CostX[[#This Row],[Cat1]],-1,0))</f>
        <v>5 SERVICES</v>
      </c>
      <c r="H704" t="str">
        <f ca="1">IF(NRM_CostX[[#This Row],[Category]]=1, NRM_CostX[[#This Row],[Code]] &amp; " " &amp; NRM_CostX[[#This Row],[Description]], IF(NRM_CostX[[#This Row],[Category]] = 0, "", OFFSET(NRM_CostX[[#This Row],[Cat2]],-1,0)))</f>
        <v>5.12 Communication, security and control systems</v>
      </c>
      <c r="I704" t="str">
        <f ca="1">IF(NRM_CostX[[#This Row],[Category]]=2, NRM_CostX[[#This Row],[Code]] &amp; " " &amp; NRM_CostX[[#This Row],[Description]], IF(OR(NRM_CostX[[#This Row],[Category]] = 1, NRM_CostX[[#This Row],[Category]] = 0),  "",OFFSET(NRM_CostX[[#This Row],[Cat3]],-1,0)))</f>
        <v>5.12.2 Security systems</v>
      </c>
      <c r="J704" t="str">
        <f ca="1">IF(NRM_CostX[[#This Row],[Category]]=3, NRM_CostX[[#This Row],[Code]] &amp; " " &amp; NRM_CostX[[#This Row],[Description]], IF(OR(NRM_CostX[[#This Row],[Category]] = 1, NRM_CostX[[#This Row],[Category]] = 0,NRM_CostX[[#This Row],[Category]] = 2 ),  "",OFFSET(NRM_CostX[[#This Row],[Cat4]],-1,0)))</f>
        <v>5.12.2.1 Surveillance equipment: details of each type of system to be stated.</v>
      </c>
    </row>
    <row r="705" spans="1:10" x14ac:dyDescent="0.35">
      <c r="A705" t="s">
        <v>1266</v>
      </c>
      <c r="B705" t="s">
        <v>1267</v>
      </c>
      <c r="D705">
        <v>0</v>
      </c>
      <c r="E705" t="str">
        <f t="shared" si="10"/>
        <v>A5.12.2.2</v>
      </c>
      <c r="F705">
        <f>LEN(NRM_CostX[[#This Row],[Code2]])-LEN(SUBSTITUTE(NRM_CostX[[#This Row],[Code2]],".",""))</f>
        <v>3</v>
      </c>
      <c r="G705" t="str">
        <f ca="1">IF(NRM_CostX[[#This Row],[Category]]=0, NRM_CostX[[#This Row],[Code]] &amp; " " &amp; NRM_CostX[[#This Row],[Description]], OFFSET(NRM_CostX[[#This Row],[Cat1]],-1,0))</f>
        <v>5 SERVICES</v>
      </c>
      <c r="H705" t="str">
        <f ca="1">IF(NRM_CostX[[#This Row],[Category]]=1, NRM_CostX[[#This Row],[Code]] &amp; " " &amp; NRM_CostX[[#This Row],[Description]], IF(NRM_CostX[[#This Row],[Category]] = 0, "", OFFSET(NRM_CostX[[#This Row],[Cat2]],-1,0)))</f>
        <v>5.12 Communication, security and control systems</v>
      </c>
      <c r="I705" t="str">
        <f ca="1">IF(NRM_CostX[[#This Row],[Category]]=2, NRM_CostX[[#This Row],[Code]] &amp; " " &amp; NRM_CostX[[#This Row],[Description]], IF(OR(NRM_CostX[[#This Row],[Category]] = 1, NRM_CostX[[#This Row],[Category]] = 0),  "",OFFSET(NRM_CostX[[#This Row],[Cat3]],-1,0)))</f>
        <v>5.12.2 Security systems</v>
      </c>
      <c r="J705" t="str">
        <f ca="1">IF(NRM_CostX[[#This Row],[Category]]=3, NRM_CostX[[#This Row],[Code]] &amp; " " &amp; NRM_CostX[[#This Row],[Description]], IF(OR(NRM_CostX[[#This Row],[Category]] = 1, NRM_CostX[[#This Row],[Category]] = 0,NRM_CostX[[#This Row],[Category]] = 2 ),  "",OFFSET(NRM_CostX[[#This Row],[Cat4]],-1,0)))</f>
        <v>5.12.2.2 Security detection equipment: details of each type of system to be stated.</v>
      </c>
    </row>
    <row r="706" spans="1:10" x14ac:dyDescent="0.35">
      <c r="A706" t="s">
        <v>1268</v>
      </c>
      <c r="B706" t="s">
        <v>1269</v>
      </c>
      <c r="D706">
        <v>0</v>
      </c>
      <c r="E706" t="str">
        <f t="shared" si="10"/>
        <v>A5.12.2.3</v>
      </c>
      <c r="F706">
        <f>LEN(NRM_CostX[[#This Row],[Code2]])-LEN(SUBSTITUTE(NRM_CostX[[#This Row],[Code2]],".",""))</f>
        <v>3</v>
      </c>
      <c r="G706" t="str">
        <f ca="1">IF(NRM_CostX[[#This Row],[Category]]=0, NRM_CostX[[#This Row],[Code]] &amp; " " &amp; NRM_CostX[[#This Row],[Description]], OFFSET(NRM_CostX[[#This Row],[Cat1]],-1,0))</f>
        <v>5 SERVICES</v>
      </c>
      <c r="H706" t="str">
        <f ca="1">IF(NRM_CostX[[#This Row],[Category]]=1, NRM_CostX[[#This Row],[Code]] &amp; " " &amp; NRM_CostX[[#This Row],[Description]], IF(NRM_CostX[[#This Row],[Category]] = 0, "", OFFSET(NRM_CostX[[#This Row],[Cat2]],-1,0)))</f>
        <v>5.12 Communication, security and control systems</v>
      </c>
      <c r="I706" t="str">
        <f ca="1">IF(NRM_CostX[[#This Row],[Category]]=2, NRM_CostX[[#This Row],[Code]] &amp; " " &amp; NRM_CostX[[#This Row],[Description]], IF(OR(NRM_CostX[[#This Row],[Category]] = 1, NRM_CostX[[#This Row],[Category]] = 0),  "",OFFSET(NRM_CostX[[#This Row],[Cat3]],-1,0)))</f>
        <v>5.12.2 Security systems</v>
      </c>
      <c r="J706" t="str">
        <f ca="1">IF(NRM_CostX[[#This Row],[Category]]=3, NRM_CostX[[#This Row],[Code]] &amp; " " &amp; NRM_CostX[[#This Row],[Description]], IF(OR(NRM_CostX[[#This Row],[Category]] = 1, NRM_CostX[[#This Row],[Category]] = 0,NRM_CostX[[#This Row],[Category]] = 2 ),  "",OFFSET(NRM_CostX[[#This Row],[Cat4]],-1,0)))</f>
        <v>5.12.2.3 Security alarm equipment: details of each type of system to be stated.</v>
      </c>
    </row>
    <row r="707" spans="1:10" x14ac:dyDescent="0.35">
      <c r="A707" t="s">
        <v>1270</v>
      </c>
      <c r="B707" t="s">
        <v>3389</v>
      </c>
      <c r="D707">
        <v>0</v>
      </c>
      <c r="E707" t="str">
        <f t="shared" ref="E707:E770" si="11">REPLACE(A707,1,0,"A")</f>
        <v>A5.12.2.4</v>
      </c>
      <c r="F707">
        <f>LEN(NRM_CostX[[#This Row],[Code2]])-LEN(SUBSTITUTE(NRM_CostX[[#This Row],[Code2]],".",""))</f>
        <v>3</v>
      </c>
      <c r="G707" t="str">
        <f ca="1">IF(NRM_CostX[[#This Row],[Category]]=0, NRM_CostX[[#This Row],[Code]] &amp; " " &amp; NRM_CostX[[#This Row],[Description]], OFFSET(NRM_CostX[[#This Row],[Cat1]],-1,0))</f>
        <v>5 SERVICES</v>
      </c>
      <c r="H707" t="str">
        <f ca="1">IF(NRM_CostX[[#This Row],[Category]]=1, NRM_CostX[[#This Row],[Code]] &amp; " " &amp; NRM_CostX[[#This Row],[Description]], IF(NRM_CostX[[#This Row],[Category]] = 0, "", OFFSET(NRM_CostX[[#This Row],[Cat2]],-1,0)))</f>
        <v>5.12 Communication, security and control systems</v>
      </c>
      <c r="I707" t="str">
        <f ca="1">IF(NRM_CostX[[#This Row],[Category]]=2, NRM_CostX[[#This Row],[Code]] &amp; " " &amp; NRM_CostX[[#This Row],[Description]], IF(OR(NRM_CostX[[#This Row],[Category]] = 1, NRM_CostX[[#This Row],[Category]] = 0),  "",OFFSET(NRM_CostX[[#This Row],[Cat3]],-1,0)))</f>
        <v>5.12.2 Security systems</v>
      </c>
      <c r="J707" t="str">
        <f ca="1">IF(NRM_CostX[[#This Row],[Category]]=3, NRM_CostX[[#This Row],[Code]] &amp; " " &amp; NRM_CostX[[#This Row],[Description]], IF(OR(NRM_CostX[[#This Row],[Category]] = 1, NRM_CostX[[#This Row],[Category]] = 0,NRM_CostX[[#This Row],[Category]] = 2 ),  "",OFFSET(NRM_CostX[[#This Row],[Cat4]],-1,0)))</f>
        <v>5.12.2.4 JHLess control systems: details of each type of system to be stated.</v>
      </c>
    </row>
    <row r="708" spans="1:10" x14ac:dyDescent="0.35">
      <c r="A708" t="s">
        <v>1271</v>
      </c>
      <c r="B708" t="s">
        <v>1272</v>
      </c>
      <c r="D708">
        <v>0</v>
      </c>
      <c r="E708" t="str">
        <f t="shared" si="11"/>
        <v>A5.12.2.5</v>
      </c>
      <c r="F708">
        <f>LEN(NRM_CostX[[#This Row],[Code2]])-LEN(SUBSTITUTE(NRM_CostX[[#This Row],[Code2]],".",""))</f>
        <v>3</v>
      </c>
      <c r="G708" t="str">
        <f ca="1">IF(NRM_CostX[[#This Row],[Category]]=0, NRM_CostX[[#This Row],[Code]] &amp; " " &amp; NRM_CostX[[#This Row],[Description]], OFFSET(NRM_CostX[[#This Row],[Cat1]],-1,0))</f>
        <v>5 SERVICES</v>
      </c>
      <c r="H708" t="str">
        <f ca="1">IF(NRM_CostX[[#This Row],[Category]]=1, NRM_CostX[[#This Row],[Code]] &amp; " " &amp; NRM_CostX[[#This Row],[Description]], IF(NRM_CostX[[#This Row],[Category]] = 0, "", OFFSET(NRM_CostX[[#This Row],[Cat2]],-1,0)))</f>
        <v>5.12 Communication, security and control systems</v>
      </c>
      <c r="I708" t="str">
        <f ca="1">IF(NRM_CostX[[#This Row],[Category]]=2, NRM_CostX[[#This Row],[Code]] &amp; " " &amp; NRM_CostX[[#This Row],[Description]], IF(OR(NRM_CostX[[#This Row],[Category]] = 1, NRM_CostX[[#This Row],[Category]] = 0),  "",OFFSET(NRM_CostX[[#This Row],[Cat3]],-1,0)))</f>
        <v>5.12.2 Security systems</v>
      </c>
      <c r="J708" t="str">
        <f ca="1">IF(NRM_CostX[[#This Row],[Category]]=3, NRM_CostX[[#This Row],[Code]] &amp; " " &amp; NRM_CostX[[#This Row],[Description]], IF(OR(NRM_CostX[[#This Row],[Category]] = 1, NRM_CostX[[#This Row],[Category]] = 0,NRM_CostX[[#This Row],[Category]] = 2 ),  "",OFFSET(NRM_CostX[[#This Row],[Cat4]],-1,0)))</f>
        <v>5.12.2.5 Burglar and security alarms: details of each type of system to be stated.</v>
      </c>
    </row>
    <row r="709" spans="1:10" x14ac:dyDescent="0.35">
      <c r="A709" t="s">
        <v>1273</v>
      </c>
      <c r="B709" t="s">
        <v>1249</v>
      </c>
      <c r="D709">
        <v>0</v>
      </c>
      <c r="E709" t="str">
        <f t="shared" si="11"/>
        <v>A5.12.2.6</v>
      </c>
      <c r="F709">
        <f>LEN(NRM_CostX[[#This Row],[Code2]])-LEN(SUBSTITUTE(NRM_CostX[[#This Row],[Code2]],".",""))</f>
        <v>3</v>
      </c>
      <c r="G709" t="str">
        <f ca="1">IF(NRM_CostX[[#This Row],[Category]]=0, NRM_CostX[[#This Row],[Code]] &amp; " " &amp; NRM_CostX[[#This Row],[Description]], OFFSET(NRM_CostX[[#This Row],[Cat1]],-1,0))</f>
        <v>5 SERVICES</v>
      </c>
      <c r="H709" t="str">
        <f ca="1">IF(NRM_CostX[[#This Row],[Category]]=1, NRM_CostX[[#This Row],[Code]] &amp; " " &amp; NRM_CostX[[#This Row],[Description]], IF(NRM_CostX[[#This Row],[Category]] = 0, "", OFFSET(NRM_CostX[[#This Row],[Cat2]],-1,0)))</f>
        <v>5.12 Communication, security and control systems</v>
      </c>
      <c r="I709" t="str">
        <f ca="1">IF(NRM_CostX[[#This Row],[Category]]=2, NRM_CostX[[#This Row],[Code]] &amp; " " &amp; NRM_CostX[[#This Row],[Description]], IF(OR(NRM_CostX[[#This Row],[Category]] = 1, NRM_CostX[[#This Row],[Category]] = 0),  "",OFFSET(NRM_CostX[[#This Row],[Cat3]],-1,0)))</f>
        <v>5.12.2 Security systems</v>
      </c>
      <c r="J709" t="str">
        <f ca="1">IF(NRM_CostX[[#This Row],[Category]]=3, NRM_CostX[[#This Row],[Code]] &amp; " " &amp; NRM_CostX[[#This Row],[Description]], IF(OR(NRM_CostX[[#This Row],[Category]] = 1, NRM_CostX[[#This Row],[Category]] = 0,NRM_CostX[[#This Row],[Category]] = 2 ),  "",OFFSET(NRM_CostX[[#This Row],[Cat4]],-1,0)))</f>
        <v>5.12.2.6 Door entry systems: details of each type of system to be stated.</v>
      </c>
    </row>
    <row r="710" spans="1:10" x14ac:dyDescent="0.35">
      <c r="A710" t="s">
        <v>1274</v>
      </c>
      <c r="B710" t="s">
        <v>1275</v>
      </c>
      <c r="D710">
        <v>0</v>
      </c>
      <c r="E710" t="str">
        <f t="shared" si="11"/>
        <v>A5.12.2.7</v>
      </c>
      <c r="F710">
        <f>LEN(NRM_CostX[[#This Row],[Code2]])-LEN(SUBSTITUTE(NRM_CostX[[#This Row],[Code2]],".",""))</f>
        <v>3</v>
      </c>
      <c r="G710" t="str">
        <f ca="1">IF(NRM_CostX[[#This Row],[Category]]=0, NRM_CostX[[#This Row],[Code]] &amp; " " &amp; NRM_CostX[[#This Row],[Description]], OFFSET(NRM_CostX[[#This Row],[Cat1]],-1,0))</f>
        <v>5 SERVICES</v>
      </c>
      <c r="H710" t="str">
        <f ca="1">IF(NRM_CostX[[#This Row],[Category]]=1, NRM_CostX[[#This Row],[Code]] &amp; " " &amp; NRM_CostX[[#This Row],[Description]], IF(NRM_CostX[[#This Row],[Category]] = 0, "", OFFSET(NRM_CostX[[#This Row],[Cat2]],-1,0)))</f>
        <v>5.12 Communication, security and control systems</v>
      </c>
      <c r="I710" t="str">
        <f ca="1">IF(NRM_CostX[[#This Row],[Category]]=2, NRM_CostX[[#This Row],[Code]] &amp; " " &amp; NRM_CostX[[#This Row],[Description]], IF(OR(NRM_CostX[[#This Row],[Category]] = 1, NRM_CostX[[#This Row],[Category]] = 0),  "",OFFSET(NRM_CostX[[#This Row],[Cat3]],-1,0)))</f>
        <v>5.12.2 Security systems</v>
      </c>
      <c r="J710" t="str">
        <f ca="1">IF(NRM_CostX[[#This Row],[Category]]=3, NRM_CostX[[#This Row],[Code]] &amp; " " &amp; NRM_CostX[[#This Row],[Description]], IF(OR(NRM_CostX[[#This Row],[Category]] = 1, NRM_CostX[[#This Row],[Category]] = 0,NRM_CostX[[#This Row],[Category]] = 2 ),  "",OFFSET(NRM_CostX[[#This Row],[Cat4]],-1,0)))</f>
        <v>5.12.2.7 Security lights and lighting systems: details of each type of system to be stated.</v>
      </c>
    </row>
    <row r="711" spans="1:10" x14ac:dyDescent="0.35">
      <c r="A711" t="s">
        <v>1276</v>
      </c>
      <c r="B711" t="s">
        <v>1277</v>
      </c>
      <c r="D711">
        <v>0</v>
      </c>
      <c r="E711" t="str">
        <f t="shared" si="11"/>
        <v>A5.12.2.8</v>
      </c>
      <c r="F711">
        <f>LEN(NRM_CostX[[#This Row],[Code2]])-LEN(SUBSTITUTE(NRM_CostX[[#This Row],[Code2]],".",""))</f>
        <v>3</v>
      </c>
      <c r="G711" t="str">
        <f ca="1">IF(NRM_CostX[[#This Row],[Category]]=0, NRM_CostX[[#This Row],[Code]] &amp; " " &amp; NRM_CostX[[#This Row],[Description]], OFFSET(NRM_CostX[[#This Row],[Cat1]],-1,0))</f>
        <v>5 SERVICES</v>
      </c>
      <c r="H711" t="str">
        <f ca="1">IF(NRM_CostX[[#This Row],[Category]]=1, NRM_CostX[[#This Row],[Code]] &amp; " " &amp; NRM_CostX[[#This Row],[Description]], IF(NRM_CostX[[#This Row],[Category]] = 0, "", OFFSET(NRM_CostX[[#This Row],[Cat2]],-1,0)))</f>
        <v>5.12 Communication, security and control systems</v>
      </c>
      <c r="I711" t="str">
        <f ca="1">IF(NRM_CostX[[#This Row],[Category]]=2, NRM_CostX[[#This Row],[Code]] &amp; " " &amp; NRM_CostX[[#This Row],[Description]], IF(OR(NRM_CostX[[#This Row],[Category]] = 1, NRM_CostX[[#This Row],[Category]] = 0),  "",OFFSET(NRM_CostX[[#This Row],[Cat3]],-1,0)))</f>
        <v>5.12.2 Security systems</v>
      </c>
      <c r="J711" t="str">
        <f ca="1">IF(NRM_CostX[[#This Row],[Category]]=3, NRM_CostX[[#This Row],[Code]] &amp; " " &amp; NRM_CostX[[#This Row],[Description]], IF(OR(NRM_CostX[[#This Row],[Category]] = 1, NRM_CostX[[#This Row],[Category]] = 0,NRM_CostX[[#This Row],[Category]] = 2 ),  "",OFFSET(NRM_CostX[[#This Row],[Cat4]],-1,0)))</f>
        <v>5.12.2.8 Other security systems: details of each type of system to be stated.</v>
      </c>
    </row>
    <row r="712" spans="1:10" x14ac:dyDescent="0.35">
      <c r="A712" t="s">
        <v>1278</v>
      </c>
      <c r="B712" t="s">
        <v>531</v>
      </c>
      <c r="D712">
        <v>0</v>
      </c>
      <c r="E712" t="str">
        <f t="shared" si="11"/>
        <v>A5.12.2.9</v>
      </c>
      <c r="F712">
        <f>LEN(NRM_CostX[[#This Row],[Code2]])-LEN(SUBSTITUTE(NRM_CostX[[#This Row],[Code2]],".",""))</f>
        <v>3</v>
      </c>
      <c r="G712" t="str">
        <f ca="1">IF(NRM_CostX[[#This Row],[Category]]=0, NRM_CostX[[#This Row],[Code]] &amp; " " &amp; NRM_CostX[[#This Row],[Description]], OFFSET(NRM_CostX[[#This Row],[Cat1]],-1,0))</f>
        <v>5 SERVICES</v>
      </c>
      <c r="H712" t="str">
        <f ca="1">IF(NRM_CostX[[#This Row],[Category]]=1, NRM_CostX[[#This Row],[Code]] &amp; " " &amp; NRM_CostX[[#This Row],[Description]], IF(NRM_CostX[[#This Row],[Category]] = 0, "", OFFSET(NRM_CostX[[#This Row],[Cat2]],-1,0)))</f>
        <v>5.12 Communication, security and control systems</v>
      </c>
      <c r="I712" t="str">
        <f ca="1">IF(NRM_CostX[[#This Row],[Category]]=2, NRM_CostX[[#This Row],[Code]] &amp; " " &amp; NRM_CostX[[#This Row],[Description]], IF(OR(NRM_CostX[[#This Row],[Category]] = 1, NRM_CostX[[#This Row],[Category]] = 0),  "",OFFSET(NRM_CostX[[#This Row],[Cat3]],-1,0)))</f>
        <v>5.12.2 Security systems</v>
      </c>
      <c r="J712" t="str">
        <f ca="1">IF(NRM_CostX[[#This Row],[Category]]=3, NRM_CostX[[#This Row],[Code]] &amp; " " &amp; NRM_CostX[[#This Row],[Description]], IF(OR(NRM_CostX[[#This Row],[Category]] = 1, NRM_CostX[[#This Row],[Category]] = 0,NRM_CostX[[#This Row],[Category]] = 2 ),  "",OFFSET(NRM_CostX[[#This Row],[Cat4]],-1,0)))</f>
        <v>5.12.2.9 Testing of installations.</v>
      </c>
    </row>
    <row r="713" spans="1:10" x14ac:dyDescent="0.35">
      <c r="A713" t="s">
        <v>1279</v>
      </c>
      <c r="B713" t="s">
        <v>533</v>
      </c>
      <c r="D713">
        <v>0</v>
      </c>
      <c r="E713" t="str">
        <f t="shared" si="11"/>
        <v>A5.12.2.10</v>
      </c>
      <c r="F713">
        <f>LEN(NRM_CostX[[#This Row],[Code2]])-LEN(SUBSTITUTE(NRM_CostX[[#This Row],[Code2]],".",""))</f>
        <v>3</v>
      </c>
      <c r="G713" t="str">
        <f ca="1">IF(NRM_CostX[[#This Row],[Category]]=0, NRM_CostX[[#This Row],[Code]] &amp; " " &amp; NRM_CostX[[#This Row],[Description]], OFFSET(NRM_CostX[[#This Row],[Cat1]],-1,0))</f>
        <v>5 SERVICES</v>
      </c>
      <c r="H713" t="str">
        <f ca="1">IF(NRM_CostX[[#This Row],[Category]]=1, NRM_CostX[[#This Row],[Code]] &amp; " " &amp; NRM_CostX[[#This Row],[Description]], IF(NRM_CostX[[#This Row],[Category]] = 0, "", OFFSET(NRM_CostX[[#This Row],[Cat2]],-1,0)))</f>
        <v>5.12 Communication, security and control systems</v>
      </c>
      <c r="I713" t="str">
        <f ca="1">IF(NRM_CostX[[#This Row],[Category]]=2, NRM_CostX[[#This Row],[Code]] &amp; " " &amp; NRM_CostX[[#This Row],[Description]], IF(OR(NRM_CostX[[#This Row],[Category]] = 1, NRM_CostX[[#This Row],[Category]] = 0),  "",OFFSET(NRM_CostX[[#This Row],[Cat3]],-1,0)))</f>
        <v>5.12.2 Security systems</v>
      </c>
      <c r="J713" t="str">
        <f ca="1">IF(NRM_CostX[[#This Row],[Category]]=3, NRM_CostX[[#This Row],[Code]] &amp; " " &amp; NRM_CostX[[#This Row],[Description]], IF(OR(NRM_CostX[[#This Row],[Category]] = 1, NRM_CostX[[#This Row],[Category]] = 0,NRM_CostX[[#This Row],[Category]] = 2 ),  "",OFFSET(NRM_CostX[[#This Row],[Cat4]],-1,0)))</f>
        <v>5.12.2.10 Commissioning of installations.</v>
      </c>
    </row>
    <row r="714" spans="1:10" x14ac:dyDescent="0.35">
      <c r="A714" t="s">
        <v>1280</v>
      </c>
      <c r="B714" t="s">
        <v>1281</v>
      </c>
      <c r="D714">
        <v>0</v>
      </c>
      <c r="E714" t="str">
        <f t="shared" si="11"/>
        <v>A5.12.3</v>
      </c>
      <c r="F714">
        <f>LEN(NRM_CostX[[#This Row],[Code2]])-LEN(SUBSTITUTE(NRM_CostX[[#This Row],[Code2]],".",""))</f>
        <v>2</v>
      </c>
      <c r="G714" t="str">
        <f ca="1">IF(NRM_CostX[[#This Row],[Category]]=0, NRM_CostX[[#This Row],[Code]] &amp; " " &amp; NRM_CostX[[#This Row],[Description]], OFFSET(NRM_CostX[[#This Row],[Cat1]],-1,0))</f>
        <v>5 SERVICES</v>
      </c>
      <c r="H714" t="str">
        <f ca="1">IF(NRM_CostX[[#This Row],[Category]]=1, NRM_CostX[[#This Row],[Code]] &amp; " " &amp; NRM_CostX[[#This Row],[Description]], IF(NRM_CostX[[#This Row],[Category]] = 0, "", OFFSET(NRM_CostX[[#This Row],[Cat2]],-1,0)))</f>
        <v>5.12 Communication, security and control systems</v>
      </c>
      <c r="I714" t="str">
        <f ca="1">IF(NRM_CostX[[#This Row],[Category]]=2, NRM_CostX[[#This Row],[Code]] &amp; " " &amp; NRM_CostX[[#This Row],[Description]], IF(OR(NRM_CostX[[#This Row],[Category]] = 1, NRM_CostX[[#This Row],[Category]] = 0),  "",OFFSET(NRM_CostX[[#This Row],[Cat3]],-1,0)))</f>
        <v>5.12.3 Central control/building management systems</v>
      </c>
      <c r="J714" t="str">
        <f ca="1">IF(NRM_CostX[[#This Row],[Category]]=3, NRM_CostX[[#This Row],[Code]] &amp; " " &amp; NRM_CostX[[#This Row],[Description]], IF(OR(NRM_CostX[[#This Row],[Category]] = 1, NRM_CostX[[#This Row],[Category]] = 0,NRM_CostX[[#This Row],[Category]] = 2 ),  "",OFFSET(NRM_CostX[[#This Row],[Cat4]],-1,0)))</f>
        <v/>
      </c>
    </row>
    <row r="715" spans="1:10" x14ac:dyDescent="0.35">
      <c r="A715" t="s">
        <v>1282</v>
      </c>
      <c r="B715" t="s">
        <v>1283</v>
      </c>
      <c r="D715">
        <v>0</v>
      </c>
      <c r="E715" t="str">
        <f t="shared" si="11"/>
        <v>A5.12.3.1</v>
      </c>
      <c r="F715">
        <f>LEN(NRM_CostX[[#This Row],[Code2]])-LEN(SUBSTITUTE(NRM_CostX[[#This Row],[Code2]],".",""))</f>
        <v>3</v>
      </c>
      <c r="G715" t="str">
        <f ca="1">IF(NRM_CostX[[#This Row],[Category]]=0, NRM_CostX[[#This Row],[Code]] &amp; " " &amp; NRM_CostX[[#This Row],[Description]], OFFSET(NRM_CostX[[#This Row],[Cat1]],-1,0))</f>
        <v>5 SERVICES</v>
      </c>
      <c r="H715" t="str">
        <f ca="1">IF(NRM_CostX[[#This Row],[Category]]=1, NRM_CostX[[#This Row],[Code]] &amp; " " &amp; NRM_CostX[[#This Row],[Description]], IF(NRM_CostX[[#This Row],[Category]] = 0, "", OFFSET(NRM_CostX[[#This Row],[Cat2]],-1,0)))</f>
        <v>5.12 Communication, security and control systems</v>
      </c>
      <c r="I715" t="str">
        <f ca="1">IF(NRM_CostX[[#This Row],[Category]]=2, NRM_CostX[[#This Row],[Code]] &amp; " " &amp; NRM_CostX[[#This Row],[Description]], IF(OR(NRM_CostX[[#This Row],[Category]] = 1, NRM_CostX[[#This Row],[Category]] = 0),  "",OFFSET(NRM_CostX[[#This Row],[Cat3]],-1,0)))</f>
        <v>5.12.3 Central control/building management systems</v>
      </c>
      <c r="J715" t="str">
        <f ca="1">IF(NRM_CostX[[#This Row],[Category]]=3, NRM_CostX[[#This Row],[Code]] &amp; " " &amp; NRM_CostX[[#This Row],[Description]], IF(OR(NRM_CostX[[#This Row],[Category]] = 1, NRM_CostX[[#This Row],[Category]] = 0,NRM_CostX[[#This Row],[Category]] = 2 ),  "",OFFSET(NRM_CostX[[#This Row],[Cat4]],-1,0)))</f>
        <v>5.12.3.1 Central control/building management systems: details of each type of system to be stated.</v>
      </c>
    </row>
    <row r="716" spans="1:10" x14ac:dyDescent="0.35">
      <c r="A716" t="s">
        <v>1284</v>
      </c>
      <c r="B716" t="s">
        <v>1285</v>
      </c>
      <c r="D716">
        <v>0</v>
      </c>
      <c r="E716" t="str">
        <f t="shared" si="11"/>
        <v>A5.12.3.2</v>
      </c>
      <c r="F716">
        <f>LEN(NRM_CostX[[#This Row],[Code2]])-LEN(SUBSTITUTE(NRM_CostX[[#This Row],[Code2]],".",""))</f>
        <v>3</v>
      </c>
      <c r="G716" t="str">
        <f ca="1">IF(NRM_CostX[[#This Row],[Category]]=0, NRM_CostX[[#This Row],[Code]] &amp; " " &amp; NRM_CostX[[#This Row],[Description]], OFFSET(NRM_CostX[[#This Row],[Cat1]],-1,0))</f>
        <v>5 SERVICES</v>
      </c>
      <c r="H716" t="str">
        <f ca="1">IF(NRM_CostX[[#This Row],[Category]]=1, NRM_CostX[[#This Row],[Code]] &amp; " " &amp; NRM_CostX[[#This Row],[Description]], IF(NRM_CostX[[#This Row],[Category]] = 0, "", OFFSET(NRM_CostX[[#This Row],[Cat2]],-1,0)))</f>
        <v>5.12 Communication, security and control systems</v>
      </c>
      <c r="I716" t="str">
        <f ca="1">IF(NRM_CostX[[#This Row],[Category]]=2, NRM_CostX[[#This Row],[Code]] &amp; " " &amp; NRM_CostX[[#This Row],[Description]], IF(OR(NRM_CostX[[#This Row],[Category]] = 1, NRM_CostX[[#This Row],[Category]] = 0),  "",OFFSET(NRM_CostX[[#This Row],[Cat3]],-1,0)))</f>
        <v>5.12.3 Central control/building management systems</v>
      </c>
      <c r="J716" t="str">
        <f ca="1">IF(NRM_CostX[[#This Row],[Category]]=3, NRM_CostX[[#This Row],[Code]] &amp; " " &amp; NRM_CostX[[#This Row],[Description]], IF(OR(NRM_CostX[[#This Row],[Category]] = 1, NRM_CostX[[#This Row],[Category]] = 0,NRM_CostX[[#This Row],[Category]] = 2 ),  "",OFFSET(NRM_CostX[[#This Row],[Cat4]],-1,0)))</f>
        <v>5.12.3.2 Computer aided facilities manage system: details of each type of system to be stated.</v>
      </c>
    </row>
    <row r="717" spans="1:10" x14ac:dyDescent="0.35">
      <c r="A717" t="s">
        <v>1286</v>
      </c>
      <c r="B717" t="s">
        <v>531</v>
      </c>
      <c r="D717">
        <v>0</v>
      </c>
      <c r="E717" t="str">
        <f t="shared" si="11"/>
        <v>A5.12.3.3</v>
      </c>
      <c r="F717">
        <f>LEN(NRM_CostX[[#This Row],[Code2]])-LEN(SUBSTITUTE(NRM_CostX[[#This Row],[Code2]],".",""))</f>
        <v>3</v>
      </c>
      <c r="G717" t="str">
        <f ca="1">IF(NRM_CostX[[#This Row],[Category]]=0, NRM_CostX[[#This Row],[Code]] &amp; " " &amp; NRM_CostX[[#This Row],[Description]], OFFSET(NRM_CostX[[#This Row],[Cat1]],-1,0))</f>
        <v>5 SERVICES</v>
      </c>
      <c r="H717" t="str">
        <f ca="1">IF(NRM_CostX[[#This Row],[Category]]=1, NRM_CostX[[#This Row],[Code]] &amp; " " &amp; NRM_CostX[[#This Row],[Description]], IF(NRM_CostX[[#This Row],[Category]] = 0, "", OFFSET(NRM_CostX[[#This Row],[Cat2]],-1,0)))</f>
        <v>5.12 Communication, security and control systems</v>
      </c>
      <c r="I717" t="str">
        <f ca="1">IF(NRM_CostX[[#This Row],[Category]]=2, NRM_CostX[[#This Row],[Code]] &amp; " " &amp; NRM_CostX[[#This Row],[Description]], IF(OR(NRM_CostX[[#This Row],[Category]] = 1, NRM_CostX[[#This Row],[Category]] = 0),  "",OFFSET(NRM_CostX[[#This Row],[Cat3]],-1,0)))</f>
        <v>5.12.3 Central control/building management systems</v>
      </c>
      <c r="J717" t="str">
        <f ca="1">IF(NRM_CostX[[#This Row],[Category]]=3, NRM_CostX[[#This Row],[Code]] &amp; " " &amp; NRM_CostX[[#This Row],[Description]], IF(OR(NRM_CostX[[#This Row],[Category]] = 1, NRM_CostX[[#This Row],[Category]] = 0,NRM_CostX[[#This Row],[Category]] = 2 ),  "",OFFSET(NRM_CostX[[#This Row],[Cat4]],-1,0)))</f>
        <v>5.12.3.3 Testing of installations.</v>
      </c>
    </row>
    <row r="718" spans="1:10" x14ac:dyDescent="0.35">
      <c r="A718" t="s">
        <v>1287</v>
      </c>
      <c r="B718" t="s">
        <v>533</v>
      </c>
      <c r="D718">
        <v>0</v>
      </c>
      <c r="E718" t="str">
        <f t="shared" si="11"/>
        <v>A5.12.3.4</v>
      </c>
      <c r="F718">
        <f>LEN(NRM_CostX[[#This Row],[Code2]])-LEN(SUBSTITUTE(NRM_CostX[[#This Row],[Code2]],".",""))</f>
        <v>3</v>
      </c>
      <c r="G718" t="str">
        <f ca="1">IF(NRM_CostX[[#This Row],[Category]]=0, NRM_CostX[[#This Row],[Code]] &amp; " " &amp; NRM_CostX[[#This Row],[Description]], OFFSET(NRM_CostX[[#This Row],[Cat1]],-1,0))</f>
        <v>5 SERVICES</v>
      </c>
      <c r="H718" t="str">
        <f ca="1">IF(NRM_CostX[[#This Row],[Category]]=1, NRM_CostX[[#This Row],[Code]] &amp; " " &amp; NRM_CostX[[#This Row],[Description]], IF(NRM_CostX[[#This Row],[Category]] = 0, "", OFFSET(NRM_CostX[[#This Row],[Cat2]],-1,0)))</f>
        <v>5.12 Communication, security and control systems</v>
      </c>
      <c r="I718" t="str">
        <f ca="1">IF(NRM_CostX[[#This Row],[Category]]=2, NRM_CostX[[#This Row],[Code]] &amp; " " &amp; NRM_CostX[[#This Row],[Description]], IF(OR(NRM_CostX[[#This Row],[Category]] = 1, NRM_CostX[[#This Row],[Category]] = 0),  "",OFFSET(NRM_CostX[[#This Row],[Cat3]],-1,0)))</f>
        <v>5.12.3 Central control/building management systems</v>
      </c>
      <c r="J718" t="str">
        <f ca="1">IF(NRM_CostX[[#This Row],[Category]]=3, NRM_CostX[[#This Row],[Code]] &amp; " " &amp; NRM_CostX[[#This Row],[Description]], IF(OR(NRM_CostX[[#This Row],[Category]] = 1, NRM_CostX[[#This Row],[Category]] = 0,NRM_CostX[[#This Row],[Category]] = 2 ),  "",OFFSET(NRM_CostX[[#This Row],[Cat4]],-1,0)))</f>
        <v>5.12.3.4 Commissioning of installations.</v>
      </c>
    </row>
    <row r="719" spans="1:10" x14ac:dyDescent="0.35">
      <c r="A719" t="s">
        <v>1288</v>
      </c>
      <c r="B719" t="s">
        <v>1289</v>
      </c>
      <c r="D719">
        <v>0</v>
      </c>
      <c r="E719" t="str">
        <f t="shared" si="11"/>
        <v>A5.13</v>
      </c>
      <c r="F719">
        <f>LEN(NRM_CostX[[#This Row],[Code2]])-LEN(SUBSTITUTE(NRM_CostX[[#This Row],[Code2]],".",""))</f>
        <v>1</v>
      </c>
      <c r="G719" t="str">
        <f ca="1">IF(NRM_CostX[[#This Row],[Category]]=0, NRM_CostX[[#This Row],[Code]] &amp; " " &amp; NRM_CostX[[#This Row],[Description]], OFFSET(NRM_CostX[[#This Row],[Cat1]],-1,0))</f>
        <v>5 SERVICES</v>
      </c>
      <c r="H719" t="str">
        <f ca="1">IF(NRM_CostX[[#This Row],[Category]]=1, NRM_CostX[[#This Row],[Code]] &amp; " " &amp; NRM_CostX[[#This Row],[Description]], IF(NRM_CostX[[#This Row],[Category]] = 0, "", OFFSET(NRM_CostX[[#This Row],[Cat2]],-1,0)))</f>
        <v>5.13 Specialist installations</v>
      </c>
      <c r="I719" t="str">
        <f ca="1">IF(NRM_CostX[[#This Row],[Category]]=2, NRM_CostX[[#This Row],[Code]] &amp; " " &amp; NRM_CostX[[#This Row],[Description]], IF(OR(NRM_CostX[[#This Row],[Category]] = 1, NRM_CostX[[#This Row],[Category]] = 0),  "",OFFSET(NRM_CostX[[#This Row],[Cat3]],-1,0)))</f>
        <v/>
      </c>
      <c r="J719" t="str">
        <f ca="1">IF(NRM_CostX[[#This Row],[Category]]=3, NRM_CostX[[#This Row],[Code]] &amp; " " &amp; NRM_CostX[[#This Row],[Description]], IF(OR(NRM_CostX[[#This Row],[Category]] = 1, NRM_CostX[[#This Row],[Category]] = 0,NRM_CostX[[#This Row],[Category]] = 2 ),  "",OFFSET(NRM_CostX[[#This Row],[Cat4]],-1,0)))</f>
        <v/>
      </c>
    </row>
    <row r="720" spans="1:10" x14ac:dyDescent="0.35">
      <c r="A720" t="s">
        <v>1290</v>
      </c>
      <c r="B720" t="s">
        <v>1291</v>
      </c>
      <c r="D720">
        <v>0</v>
      </c>
      <c r="E720" t="str">
        <f t="shared" si="11"/>
        <v>A5.13.1</v>
      </c>
      <c r="F720">
        <f>LEN(NRM_CostX[[#This Row],[Code2]])-LEN(SUBSTITUTE(NRM_CostX[[#This Row],[Code2]],".",""))</f>
        <v>2</v>
      </c>
      <c r="G720" t="str">
        <f ca="1">IF(NRM_CostX[[#This Row],[Category]]=0, NRM_CostX[[#This Row],[Code]] &amp; " " &amp; NRM_CostX[[#This Row],[Description]], OFFSET(NRM_CostX[[#This Row],[Cat1]],-1,0))</f>
        <v>5 SERVICES</v>
      </c>
      <c r="H720" t="str">
        <f ca="1">IF(NRM_CostX[[#This Row],[Category]]=1, NRM_CostX[[#This Row],[Code]] &amp; " " &amp; NRM_CostX[[#This Row],[Description]], IF(NRM_CostX[[#This Row],[Category]] = 0, "", OFFSET(NRM_CostX[[#This Row],[Cat2]],-1,0)))</f>
        <v>5.13 Specialist installations</v>
      </c>
      <c r="I720" t="str">
        <f ca="1">IF(NRM_CostX[[#This Row],[Category]]=2, NRM_CostX[[#This Row],[Code]] &amp; " " &amp; NRM_CostX[[#This Row],[Description]], IF(OR(NRM_CostX[[#This Row],[Category]] = 1, NRM_CostX[[#This Row],[Category]] = 0),  "",OFFSET(NRM_CostX[[#This Row],[Cat3]],-1,0)))</f>
        <v>5.13.1 Specialist piped supply installations</v>
      </c>
      <c r="J720" t="str">
        <f ca="1">IF(NRM_CostX[[#This Row],[Category]]=3, NRM_CostX[[#This Row],[Code]] &amp; " " &amp; NRM_CostX[[#This Row],[Description]], IF(OR(NRM_CostX[[#This Row],[Category]] = 1, NRM_CostX[[#This Row],[Category]] = 0,NRM_CostX[[#This Row],[Category]] = 2 ),  "",OFFSET(NRM_CostX[[#This Row],[Cat4]],-1,0)))</f>
        <v/>
      </c>
    </row>
    <row r="721" spans="1:10" x14ac:dyDescent="0.35">
      <c r="A721" t="s">
        <v>1292</v>
      </c>
      <c r="B721" t="s">
        <v>1293</v>
      </c>
      <c r="D721">
        <v>0</v>
      </c>
      <c r="E721" t="str">
        <f t="shared" si="11"/>
        <v>A5.13.1.1</v>
      </c>
      <c r="F721">
        <f>LEN(NRM_CostX[[#This Row],[Code2]])-LEN(SUBSTITUTE(NRM_CostX[[#This Row],[Code2]],".",""))</f>
        <v>3</v>
      </c>
      <c r="G721" t="str">
        <f ca="1">IF(NRM_CostX[[#This Row],[Category]]=0, NRM_CostX[[#This Row],[Code]] &amp; " " &amp; NRM_CostX[[#This Row],[Description]], OFFSET(NRM_CostX[[#This Row],[Cat1]],-1,0))</f>
        <v>5 SERVICES</v>
      </c>
      <c r="H721" t="str">
        <f ca="1">IF(NRM_CostX[[#This Row],[Category]]=1, NRM_CostX[[#This Row],[Code]] &amp; " " &amp; NRM_CostX[[#This Row],[Description]], IF(NRM_CostX[[#This Row],[Category]] = 0, "", OFFSET(NRM_CostX[[#This Row],[Cat2]],-1,0)))</f>
        <v>5.13 Specialist installations</v>
      </c>
      <c r="I721" t="str">
        <f ca="1">IF(NRM_CostX[[#This Row],[Category]]=2, NRM_CostX[[#This Row],[Code]] &amp; " " &amp; NRM_CostX[[#This Row],[Description]], IF(OR(NRM_CostX[[#This Row],[Category]] = 1, NRM_CostX[[#This Row],[Category]] = 0),  "",OFFSET(NRM_CostX[[#This Row],[Cat3]],-1,0)))</f>
        <v>5.13.1 Specialist piped supply installations</v>
      </c>
      <c r="J721" t="str">
        <f ca="1">IF(NRM_CostX[[#This Row],[Category]]=3, NRM_CostX[[#This Row],[Code]] &amp; " " &amp; NRM_CostX[[#This Row],[Description]], IF(OR(NRM_CostX[[#This Row],[Category]] = 1, NRM_CostX[[#This Row],[Category]] = 0,NRM_CostX[[#This Row],[Category]] = 2 ),  "",OFFSET(NRM_CostX[[#This Row],[Cat4]],-1,0)))</f>
        <v>5.13.1.1 Medical and laboratory gas supply systems: details of each type of system to be stated.</v>
      </c>
    </row>
    <row r="722" spans="1:10" x14ac:dyDescent="0.35">
      <c r="A722" t="s">
        <v>1294</v>
      </c>
      <c r="B722" t="s">
        <v>1295</v>
      </c>
      <c r="D722">
        <v>0</v>
      </c>
      <c r="E722" t="str">
        <f t="shared" si="11"/>
        <v>A5.13.1.2</v>
      </c>
      <c r="F722">
        <f>LEN(NRM_CostX[[#This Row],[Code2]])-LEN(SUBSTITUTE(NRM_CostX[[#This Row],[Code2]],".",""))</f>
        <v>3</v>
      </c>
      <c r="G722" t="str">
        <f ca="1">IF(NRM_CostX[[#This Row],[Category]]=0, NRM_CostX[[#This Row],[Code]] &amp; " " &amp; NRM_CostX[[#This Row],[Description]], OFFSET(NRM_CostX[[#This Row],[Cat1]],-1,0))</f>
        <v>5 SERVICES</v>
      </c>
      <c r="H722" t="str">
        <f ca="1">IF(NRM_CostX[[#This Row],[Category]]=1, NRM_CostX[[#This Row],[Code]] &amp; " " &amp; NRM_CostX[[#This Row],[Description]], IF(NRM_CostX[[#This Row],[Category]] = 0, "", OFFSET(NRM_CostX[[#This Row],[Cat2]],-1,0)))</f>
        <v>5.13 Specialist installations</v>
      </c>
      <c r="I722" t="str">
        <f ca="1">IF(NRM_CostX[[#This Row],[Category]]=2, NRM_CostX[[#This Row],[Code]] &amp; " " &amp; NRM_CostX[[#This Row],[Description]], IF(OR(NRM_CostX[[#This Row],[Category]] = 1, NRM_CostX[[#This Row],[Category]] = 0),  "",OFFSET(NRM_CostX[[#This Row],[Cat3]],-1,0)))</f>
        <v>5.13.1 Specialist piped supply installations</v>
      </c>
      <c r="J722" t="str">
        <f ca="1">IF(NRM_CostX[[#This Row],[Category]]=3, NRM_CostX[[#This Row],[Code]] &amp; " " &amp; NRM_CostX[[#This Row],[Description]], IF(OR(NRM_CostX[[#This Row],[Category]] = 1, NRM_CostX[[#This Row],[Category]] = 0,NRM_CostX[[#This Row],[Category]] = 2 ),  "",OFFSET(NRM_CostX[[#This Row],[Cat4]],-1,0)))</f>
        <v>5.13.1.2 Centralised vacuum cleaning systems: details of each type of system to be stated.</v>
      </c>
    </row>
    <row r="723" spans="1:10" x14ac:dyDescent="0.35">
      <c r="A723" t="s">
        <v>1296</v>
      </c>
      <c r="B723" t="s">
        <v>1297</v>
      </c>
      <c r="D723">
        <v>0</v>
      </c>
      <c r="E723" t="str">
        <f t="shared" si="11"/>
        <v>A5.13.1.3</v>
      </c>
      <c r="F723">
        <f>LEN(NRM_CostX[[#This Row],[Code2]])-LEN(SUBSTITUTE(NRM_CostX[[#This Row],[Code2]],".",""))</f>
        <v>3</v>
      </c>
      <c r="G723" t="str">
        <f ca="1">IF(NRM_CostX[[#This Row],[Category]]=0, NRM_CostX[[#This Row],[Code]] &amp; " " &amp; NRM_CostX[[#This Row],[Description]], OFFSET(NRM_CostX[[#This Row],[Cat1]],-1,0))</f>
        <v>5 SERVICES</v>
      </c>
      <c r="H723" t="str">
        <f ca="1">IF(NRM_CostX[[#This Row],[Category]]=1, NRM_CostX[[#This Row],[Code]] &amp; " " &amp; NRM_CostX[[#This Row],[Description]], IF(NRM_CostX[[#This Row],[Category]] = 0, "", OFFSET(NRM_CostX[[#This Row],[Cat2]],-1,0)))</f>
        <v>5.13 Specialist installations</v>
      </c>
      <c r="I723" t="str">
        <f ca="1">IF(NRM_CostX[[#This Row],[Category]]=2, NRM_CostX[[#This Row],[Code]] &amp; " " &amp; NRM_CostX[[#This Row],[Description]], IF(OR(NRM_CostX[[#This Row],[Category]] = 1, NRM_CostX[[#This Row],[Category]] = 0),  "",OFFSET(NRM_CostX[[#This Row],[Cat3]],-1,0)))</f>
        <v>5.13.1 Specialist piped supply installations</v>
      </c>
      <c r="J723" t="str">
        <f ca="1">IF(NRM_CostX[[#This Row],[Category]]=3, NRM_CostX[[#This Row],[Code]] &amp; " " &amp; NRM_CostX[[#This Row],[Description]], IF(OR(NRM_CostX[[#This Row],[Category]] = 1, NRM_CostX[[#This Row],[Category]] = 0,NRM_CostX[[#This Row],[Category]] = 2 ),  "",OFFSET(NRM_CostX[[#This Row],[Cat4]],-1,0)))</f>
        <v>5.13.1.3 Treated water systems: details of each type of system to be stated.</v>
      </c>
    </row>
    <row r="724" spans="1:10" x14ac:dyDescent="0.35">
      <c r="A724" t="s">
        <v>1298</v>
      </c>
      <c r="B724" t="s">
        <v>1299</v>
      </c>
      <c r="D724">
        <v>0</v>
      </c>
      <c r="E724" t="str">
        <f t="shared" si="11"/>
        <v>A5.13.1.4</v>
      </c>
      <c r="F724">
        <f>LEN(NRM_CostX[[#This Row],[Code2]])-LEN(SUBSTITUTE(NRM_CostX[[#This Row],[Code2]],".",""))</f>
        <v>3</v>
      </c>
      <c r="G724" t="str">
        <f ca="1">IF(NRM_CostX[[#This Row],[Category]]=0, NRM_CostX[[#This Row],[Code]] &amp; " " &amp; NRM_CostX[[#This Row],[Description]], OFFSET(NRM_CostX[[#This Row],[Cat1]],-1,0))</f>
        <v>5 SERVICES</v>
      </c>
      <c r="H724" t="str">
        <f ca="1">IF(NRM_CostX[[#This Row],[Category]]=1, NRM_CostX[[#This Row],[Code]] &amp; " " &amp; NRM_CostX[[#This Row],[Description]], IF(NRM_CostX[[#This Row],[Category]] = 0, "", OFFSET(NRM_CostX[[#This Row],[Cat2]],-1,0)))</f>
        <v>5.13 Specialist installations</v>
      </c>
      <c r="I724" t="str">
        <f ca="1">IF(NRM_CostX[[#This Row],[Category]]=2, NRM_CostX[[#This Row],[Code]] &amp; " " &amp; NRM_CostX[[#This Row],[Description]], IF(OR(NRM_CostX[[#This Row],[Category]] = 1, NRM_CostX[[#This Row],[Category]] = 0),  "",OFFSET(NRM_CostX[[#This Row],[Cat3]],-1,0)))</f>
        <v>5.13.1 Specialist piped supply installations</v>
      </c>
      <c r="J724" t="str">
        <f ca="1">IF(NRM_CostX[[#This Row],[Category]]=3, NRM_CostX[[#This Row],[Code]] &amp; " " &amp; NRM_CostX[[#This Row],[Description]], IF(OR(NRM_CostX[[#This Row],[Category]] = 1, NRM_CostX[[#This Row],[Category]] = 0,NRM_CostX[[#This Row],[Category]] = 2 ),  "",OFFSET(NRM_CostX[[#This Row],[Cat4]],-1,0)))</f>
        <v>5.13.1.4 Swimming pool water treatment systems: details of each type of system to be stated.</v>
      </c>
    </row>
    <row r="725" spans="1:10" x14ac:dyDescent="0.35">
      <c r="A725" t="s">
        <v>1300</v>
      </c>
      <c r="B725" t="s">
        <v>1301</v>
      </c>
      <c r="D725">
        <v>0</v>
      </c>
      <c r="E725" t="str">
        <f t="shared" si="11"/>
        <v>A5.13.1.5</v>
      </c>
      <c r="F725">
        <f>LEN(NRM_CostX[[#This Row],[Code2]])-LEN(SUBSTITUTE(NRM_CostX[[#This Row],[Code2]],".",""))</f>
        <v>3</v>
      </c>
      <c r="G725" t="str">
        <f ca="1">IF(NRM_CostX[[#This Row],[Category]]=0, NRM_CostX[[#This Row],[Code]] &amp; " " &amp; NRM_CostX[[#This Row],[Description]], OFFSET(NRM_CostX[[#This Row],[Cat1]],-1,0))</f>
        <v>5 SERVICES</v>
      </c>
      <c r="H725" t="str">
        <f ca="1">IF(NRM_CostX[[#This Row],[Category]]=1, NRM_CostX[[#This Row],[Code]] &amp; " " &amp; NRM_CostX[[#This Row],[Description]], IF(NRM_CostX[[#This Row],[Category]] = 0, "", OFFSET(NRM_CostX[[#This Row],[Cat2]],-1,0)))</f>
        <v>5.13 Specialist installations</v>
      </c>
      <c r="I725" t="str">
        <f ca="1">IF(NRM_CostX[[#This Row],[Category]]=2, NRM_CostX[[#This Row],[Code]] &amp; " " &amp; NRM_CostX[[#This Row],[Description]], IF(OR(NRM_CostX[[#This Row],[Category]] = 1, NRM_CostX[[#This Row],[Category]] = 0),  "",OFFSET(NRM_CostX[[#This Row],[Cat3]],-1,0)))</f>
        <v>5.13.1 Specialist piped supply installations</v>
      </c>
      <c r="J725" t="str">
        <f ca="1">IF(NRM_CostX[[#This Row],[Category]]=3, NRM_CostX[[#This Row],[Code]] &amp; " " &amp; NRM_CostX[[#This Row],[Description]], IF(OR(NRM_CostX[[#This Row],[Category]] = 1, NRM_CostX[[#This Row],[Category]] = 0,NRM_CostX[[#This Row],[Category]] = 2 ),  "",OFFSET(NRM_CostX[[#This Row],[Cat4]],-1,0)))</f>
        <v>5.13.1.5 Compressed air systems: details of each type of system to be stated.</v>
      </c>
    </row>
    <row r="726" spans="1:10" x14ac:dyDescent="0.35">
      <c r="A726" t="s">
        <v>1302</v>
      </c>
      <c r="B726" t="s">
        <v>1303</v>
      </c>
      <c r="D726">
        <v>0</v>
      </c>
      <c r="E726" t="str">
        <f t="shared" si="11"/>
        <v>A5.13.1.6</v>
      </c>
      <c r="F726">
        <f>LEN(NRM_CostX[[#This Row],[Code2]])-LEN(SUBSTITUTE(NRM_CostX[[#This Row],[Code2]],".",""))</f>
        <v>3</v>
      </c>
      <c r="G726" t="str">
        <f ca="1">IF(NRM_CostX[[#This Row],[Category]]=0, NRM_CostX[[#This Row],[Code]] &amp; " " &amp; NRM_CostX[[#This Row],[Description]], OFFSET(NRM_CostX[[#This Row],[Cat1]],-1,0))</f>
        <v>5 SERVICES</v>
      </c>
      <c r="H726" t="str">
        <f ca="1">IF(NRM_CostX[[#This Row],[Category]]=1, NRM_CostX[[#This Row],[Code]] &amp; " " &amp; NRM_CostX[[#This Row],[Description]], IF(NRM_CostX[[#This Row],[Category]] = 0, "", OFFSET(NRM_CostX[[#This Row],[Cat2]],-1,0)))</f>
        <v>5.13 Specialist installations</v>
      </c>
      <c r="I726" t="str">
        <f ca="1">IF(NRM_CostX[[#This Row],[Category]]=2, NRM_CostX[[#This Row],[Code]] &amp; " " &amp; NRM_CostX[[#This Row],[Description]], IF(OR(NRM_CostX[[#This Row],[Category]] = 1, NRM_CostX[[#This Row],[Category]] = 0),  "",OFFSET(NRM_CostX[[#This Row],[Cat3]],-1,0)))</f>
        <v>5.13.1 Specialist piped supply installations</v>
      </c>
      <c r="J726" t="str">
        <f ca="1">IF(NRM_CostX[[#This Row],[Category]]=3, NRM_CostX[[#This Row],[Code]] &amp; " " &amp; NRM_CostX[[#This Row],[Description]], IF(OR(NRM_CostX[[#This Row],[Category]] = 1, NRM_CostX[[#This Row],[Category]] = 0,NRM_CostX[[#This Row],[Category]] = 2 ),  "",OFFSET(NRM_CostX[[#This Row],[Cat4]],-1,0)))</f>
        <v>5.13.1.6 Vacuum installations: details of each type of system to be stated.</v>
      </c>
    </row>
    <row r="727" spans="1:10" x14ac:dyDescent="0.35">
      <c r="A727" t="s">
        <v>1304</v>
      </c>
      <c r="B727" t="s">
        <v>1305</v>
      </c>
      <c r="D727">
        <v>0</v>
      </c>
      <c r="E727" t="str">
        <f t="shared" si="11"/>
        <v>A5.13.1.7</v>
      </c>
      <c r="F727">
        <f>LEN(NRM_CostX[[#This Row],[Code2]])-LEN(SUBSTITUTE(NRM_CostX[[#This Row],[Code2]],".",""))</f>
        <v>3</v>
      </c>
      <c r="G727" t="str">
        <f ca="1">IF(NRM_CostX[[#This Row],[Category]]=0, NRM_CostX[[#This Row],[Code]] &amp; " " &amp; NRM_CostX[[#This Row],[Description]], OFFSET(NRM_CostX[[#This Row],[Cat1]],-1,0))</f>
        <v>5 SERVICES</v>
      </c>
      <c r="H727" t="str">
        <f ca="1">IF(NRM_CostX[[#This Row],[Category]]=1, NRM_CostX[[#This Row],[Code]] &amp; " " &amp; NRM_CostX[[#This Row],[Description]], IF(NRM_CostX[[#This Row],[Category]] = 0, "", OFFSET(NRM_CostX[[#This Row],[Cat2]],-1,0)))</f>
        <v>5.13 Specialist installations</v>
      </c>
      <c r="I727" t="str">
        <f ca="1">IF(NRM_CostX[[#This Row],[Category]]=2, NRM_CostX[[#This Row],[Code]] &amp; " " &amp; NRM_CostX[[#This Row],[Description]], IF(OR(NRM_CostX[[#This Row],[Category]] = 1, NRM_CostX[[#This Row],[Category]] = 0),  "",OFFSET(NRM_CostX[[#This Row],[Cat3]],-1,0)))</f>
        <v>5.13.1 Specialist piped supply installations</v>
      </c>
      <c r="J727" t="str">
        <f ca="1">IF(NRM_CostX[[#This Row],[Category]]=3, NRM_CostX[[#This Row],[Code]] &amp; " " &amp; NRM_CostX[[#This Row],[Description]], IF(OR(NRM_CostX[[#This Row],[Category]] = 1, NRM_CostX[[#This Row],[Category]] = 0,NRM_CostX[[#This Row],[Category]] = 2 ),  "",OFFSET(NRM_CostX[[#This Row],[Cat4]],-1,0)))</f>
        <v>5.13.1.7 Other specialist piped supply systems: details of each type of system to be stated.</v>
      </c>
    </row>
    <row r="728" spans="1:10" x14ac:dyDescent="0.35">
      <c r="A728" t="s">
        <v>1306</v>
      </c>
      <c r="B728" t="s">
        <v>531</v>
      </c>
      <c r="D728">
        <v>0</v>
      </c>
      <c r="E728" t="str">
        <f t="shared" si="11"/>
        <v>A5.13.1.8</v>
      </c>
      <c r="F728">
        <f>LEN(NRM_CostX[[#This Row],[Code2]])-LEN(SUBSTITUTE(NRM_CostX[[#This Row],[Code2]],".",""))</f>
        <v>3</v>
      </c>
      <c r="G728" t="str">
        <f ca="1">IF(NRM_CostX[[#This Row],[Category]]=0, NRM_CostX[[#This Row],[Code]] &amp; " " &amp; NRM_CostX[[#This Row],[Description]], OFFSET(NRM_CostX[[#This Row],[Cat1]],-1,0))</f>
        <v>5 SERVICES</v>
      </c>
      <c r="H728" t="str">
        <f ca="1">IF(NRM_CostX[[#This Row],[Category]]=1, NRM_CostX[[#This Row],[Code]] &amp; " " &amp; NRM_CostX[[#This Row],[Description]], IF(NRM_CostX[[#This Row],[Category]] = 0, "", OFFSET(NRM_CostX[[#This Row],[Cat2]],-1,0)))</f>
        <v>5.13 Specialist installations</v>
      </c>
      <c r="I728" t="str">
        <f ca="1">IF(NRM_CostX[[#This Row],[Category]]=2, NRM_CostX[[#This Row],[Code]] &amp; " " &amp; NRM_CostX[[#This Row],[Description]], IF(OR(NRM_CostX[[#This Row],[Category]] = 1, NRM_CostX[[#This Row],[Category]] = 0),  "",OFFSET(NRM_CostX[[#This Row],[Cat3]],-1,0)))</f>
        <v>5.13.1 Specialist piped supply installations</v>
      </c>
      <c r="J728" t="str">
        <f ca="1">IF(NRM_CostX[[#This Row],[Category]]=3, NRM_CostX[[#This Row],[Code]] &amp; " " &amp; NRM_CostX[[#This Row],[Description]], IF(OR(NRM_CostX[[#This Row],[Category]] = 1, NRM_CostX[[#This Row],[Category]] = 0,NRM_CostX[[#This Row],[Category]] = 2 ),  "",OFFSET(NRM_CostX[[#This Row],[Cat4]],-1,0)))</f>
        <v>5.13.1.8 Testing of installations.</v>
      </c>
    </row>
    <row r="729" spans="1:10" x14ac:dyDescent="0.35">
      <c r="A729" t="s">
        <v>1307</v>
      </c>
      <c r="B729" t="s">
        <v>533</v>
      </c>
      <c r="D729">
        <v>0</v>
      </c>
      <c r="E729" t="str">
        <f t="shared" si="11"/>
        <v>A5.13.1.9</v>
      </c>
      <c r="F729">
        <f>LEN(NRM_CostX[[#This Row],[Code2]])-LEN(SUBSTITUTE(NRM_CostX[[#This Row],[Code2]],".",""))</f>
        <v>3</v>
      </c>
      <c r="G729" t="str">
        <f ca="1">IF(NRM_CostX[[#This Row],[Category]]=0, NRM_CostX[[#This Row],[Code]] &amp; " " &amp; NRM_CostX[[#This Row],[Description]], OFFSET(NRM_CostX[[#This Row],[Cat1]],-1,0))</f>
        <v>5 SERVICES</v>
      </c>
      <c r="H729" t="str">
        <f ca="1">IF(NRM_CostX[[#This Row],[Category]]=1, NRM_CostX[[#This Row],[Code]] &amp; " " &amp; NRM_CostX[[#This Row],[Description]], IF(NRM_CostX[[#This Row],[Category]] = 0, "", OFFSET(NRM_CostX[[#This Row],[Cat2]],-1,0)))</f>
        <v>5.13 Specialist installations</v>
      </c>
      <c r="I729" t="str">
        <f ca="1">IF(NRM_CostX[[#This Row],[Category]]=2, NRM_CostX[[#This Row],[Code]] &amp; " " &amp; NRM_CostX[[#This Row],[Description]], IF(OR(NRM_CostX[[#This Row],[Category]] = 1, NRM_CostX[[#This Row],[Category]] = 0),  "",OFFSET(NRM_CostX[[#This Row],[Cat3]],-1,0)))</f>
        <v>5.13.1 Specialist piped supply installations</v>
      </c>
      <c r="J729" t="str">
        <f ca="1">IF(NRM_CostX[[#This Row],[Category]]=3, NRM_CostX[[#This Row],[Code]] &amp; " " &amp; NRM_CostX[[#This Row],[Description]], IF(OR(NRM_CostX[[#This Row],[Category]] = 1, NRM_CostX[[#This Row],[Category]] = 0,NRM_CostX[[#This Row],[Category]] = 2 ),  "",OFFSET(NRM_CostX[[#This Row],[Cat4]],-1,0)))</f>
        <v>5.13.1.9 Commissioning of installations.</v>
      </c>
    </row>
    <row r="730" spans="1:10" x14ac:dyDescent="0.35">
      <c r="A730" t="s">
        <v>1308</v>
      </c>
      <c r="B730" t="s">
        <v>1309</v>
      </c>
      <c r="D730">
        <v>0</v>
      </c>
      <c r="E730" t="str">
        <f t="shared" si="11"/>
        <v>A5.13.2</v>
      </c>
      <c r="F730">
        <f>LEN(NRM_CostX[[#This Row],[Code2]])-LEN(SUBSTITUTE(NRM_CostX[[#This Row],[Code2]],".",""))</f>
        <v>2</v>
      </c>
      <c r="G730" t="str">
        <f ca="1">IF(NRM_CostX[[#This Row],[Category]]=0, NRM_CostX[[#This Row],[Code]] &amp; " " &amp; NRM_CostX[[#This Row],[Description]], OFFSET(NRM_CostX[[#This Row],[Cat1]],-1,0))</f>
        <v>5 SERVICES</v>
      </c>
      <c r="H730" t="str">
        <f ca="1">IF(NRM_CostX[[#This Row],[Category]]=1, NRM_CostX[[#This Row],[Code]] &amp; " " &amp; NRM_CostX[[#This Row],[Description]], IF(NRM_CostX[[#This Row],[Category]] = 0, "", OFFSET(NRM_CostX[[#This Row],[Cat2]],-1,0)))</f>
        <v>5.13 Specialist installations</v>
      </c>
      <c r="I730" t="str">
        <f ca="1">IF(NRM_CostX[[#This Row],[Category]]=2, NRM_CostX[[#This Row],[Code]] &amp; " " &amp; NRM_CostX[[#This Row],[Description]], IF(OR(NRM_CostX[[#This Row],[Category]] = 1, NRM_CostX[[#This Row],[Category]] = 0),  "",OFFSET(NRM_CostX[[#This Row],[Cat3]],-1,0)))</f>
        <v>5.13.2 Specialist refrigeration systems</v>
      </c>
      <c r="J730" t="str">
        <f ca="1">IF(NRM_CostX[[#This Row],[Category]]=3, NRM_CostX[[#This Row],[Code]] &amp; " " &amp; NRM_CostX[[#This Row],[Description]], IF(OR(NRM_CostX[[#This Row],[Category]] = 1, NRM_CostX[[#This Row],[Category]] = 0,NRM_CostX[[#This Row],[Category]] = 2 ),  "",OFFSET(NRM_CostX[[#This Row],[Cat4]],-1,0)))</f>
        <v/>
      </c>
    </row>
    <row r="731" spans="1:10" x14ac:dyDescent="0.35">
      <c r="A731" t="s">
        <v>1310</v>
      </c>
      <c r="B731" t="s">
        <v>1311</v>
      </c>
      <c r="D731">
        <v>0</v>
      </c>
      <c r="E731" t="str">
        <f t="shared" si="11"/>
        <v>A5.13.2.1</v>
      </c>
      <c r="F731">
        <f>LEN(NRM_CostX[[#This Row],[Code2]])-LEN(SUBSTITUTE(NRM_CostX[[#This Row],[Code2]],".",""))</f>
        <v>3</v>
      </c>
      <c r="G731" t="str">
        <f ca="1">IF(NRM_CostX[[#This Row],[Category]]=0, NRM_CostX[[#This Row],[Code]] &amp; " " &amp; NRM_CostX[[#This Row],[Description]], OFFSET(NRM_CostX[[#This Row],[Cat1]],-1,0))</f>
        <v>5 SERVICES</v>
      </c>
      <c r="H731" t="str">
        <f ca="1">IF(NRM_CostX[[#This Row],[Category]]=1, NRM_CostX[[#This Row],[Code]] &amp; " " &amp; NRM_CostX[[#This Row],[Description]], IF(NRM_CostX[[#This Row],[Category]] = 0, "", OFFSET(NRM_CostX[[#This Row],[Cat2]],-1,0)))</f>
        <v>5.13 Specialist installations</v>
      </c>
      <c r="I731" t="str">
        <f ca="1">IF(NRM_CostX[[#This Row],[Category]]=2, NRM_CostX[[#This Row],[Code]] &amp; " " &amp; NRM_CostX[[#This Row],[Description]], IF(OR(NRM_CostX[[#This Row],[Category]] = 1, NRM_CostX[[#This Row],[Category]] = 0),  "",OFFSET(NRM_CostX[[#This Row],[Cat3]],-1,0)))</f>
        <v>5.13.2 Specialist refrigeration systems</v>
      </c>
      <c r="J731" t="str">
        <f ca="1">IF(NRM_CostX[[#This Row],[Category]]=3, NRM_CostX[[#This Row],[Code]] &amp; " " &amp; NRM_CostX[[#This Row],[Description]], IF(OR(NRM_CostX[[#This Row],[Category]] = 1, NRM_CostX[[#This Row],[Category]] = 0,NRM_CostX[[#This Row],[Category]] = 2 ),  "",OFFSET(NRM_CostX[[#This Row],[Cat4]],-1,0)))</f>
        <v>5.13.2.1 Cold rooms: details of each type of system to be stated.</v>
      </c>
    </row>
    <row r="732" spans="1:10" x14ac:dyDescent="0.35">
      <c r="A732" t="s">
        <v>1312</v>
      </c>
      <c r="B732" t="s">
        <v>1313</v>
      </c>
      <c r="D732">
        <v>0</v>
      </c>
      <c r="E732" t="str">
        <f t="shared" si="11"/>
        <v>A5.13.2.2</v>
      </c>
      <c r="F732">
        <f>LEN(NRM_CostX[[#This Row],[Code2]])-LEN(SUBSTITUTE(NRM_CostX[[#This Row],[Code2]],".",""))</f>
        <v>3</v>
      </c>
      <c r="G732" t="str">
        <f ca="1">IF(NRM_CostX[[#This Row],[Category]]=0, NRM_CostX[[#This Row],[Code]] &amp; " " &amp; NRM_CostX[[#This Row],[Description]], OFFSET(NRM_CostX[[#This Row],[Cat1]],-1,0))</f>
        <v>5 SERVICES</v>
      </c>
      <c r="H732" t="str">
        <f ca="1">IF(NRM_CostX[[#This Row],[Category]]=1, NRM_CostX[[#This Row],[Code]] &amp; " " &amp; NRM_CostX[[#This Row],[Description]], IF(NRM_CostX[[#This Row],[Category]] = 0, "", OFFSET(NRM_CostX[[#This Row],[Cat2]],-1,0)))</f>
        <v>5.13 Specialist installations</v>
      </c>
      <c r="I732" t="str">
        <f ca="1">IF(NRM_CostX[[#This Row],[Category]]=2, NRM_CostX[[#This Row],[Code]] &amp; " " &amp; NRM_CostX[[#This Row],[Description]], IF(OR(NRM_CostX[[#This Row],[Category]] = 1, NRM_CostX[[#This Row],[Category]] = 0),  "",OFFSET(NRM_CostX[[#This Row],[Cat3]],-1,0)))</f>
        <v>5.13.2 Specialist refrigeration systems</v>
      </c>
      <c r="J732" t="str">
        <f ca="1">IF(NRM_CostX[[#This Row],[Category]]=3, NRM_CostX[[#This Row],[Code]] &amp; " " &amp; NRM_CostX[[#This Row],[Description]], IF(OR(NRM_CostX[[#This Row],[Category]] = 1, NRM_CostX[[#This Row],[Category]] = 0,NRM_CostX[[#This Row],[Category]] = 2 ),  "",OFFSET(NRM_CostX[[#This Row],[Cat4]],-1,0)))</f>
        <v>5.13.2.2 Ice pads: details to be stated.</v>
      </c>
    </row>
    <row r="733" spans="1:10" x14ac:dyDescent="0.35">
      <c r="A733" t="s">
        <v>1314</v>
      </c>
      <c r="B733" t="s">
        <v>1315</v>
      </c>
      <c r="D733">
        <v>0</v>
      </c>
      <c r="E733" t="str">
        <f t="shared" si="11"/>
        <v>A5.13.2.3</v>
      </c>
      <c r="F733">
        <f>LEN(NRM_CostX[[#This Row],[Code2]])-LEN(SUBSTITUTE(NRM_CostX[[#This Row],[Code2]],".",""))</f>
        <v>3</v>
      </c>
      <c r="G733" t="str">
        <f ca="1">IF(NRM_CostX[[#This Row],[Category]]=0, NRM_CostX[[#This Row],[Code]] &amp; " " &amp; NRM_CostX[[#This Row],[Description]], OFFSET(NRM_CostX[[#This Row],[Cat1]],-1,0))</f>
        <v>5 SERVICES</v>
      </c>
      <c r="H733" t="str">
        <f ca="1">IF(NRM_CostX[[#This Row],[Category]]=1, NRM_CostX[[#This Row],[Code]] &amp; " " &amp; NRM_CostX[[#This Row],[Description]], IF(NRM_CostX[[#This Row],[Category]] = 0, "", OFFSET(NRM_CostX[[#This Row],[Cat2]],-1,0)))</f>
        <v>5.13 Specialist installations</v>
      </c>
      <c r="I733" t="str">
        <f ca="1">IF(NRM_CostX[[#This Row],[Category]]=2, NRM_CostX[[#This Row],[Code]] &amp; " " &amp; NRM_CostX[[#This Row],[Description]], IF(OR(NRM_CostX[[#This Row],[Category]] = 1, NRM_CostX[[#This Row],[Category]] = 0),  "",OFFSET(NRM_CostX[[#This Row],[Cat3]],-1,0)))</f>
        <v>5.13.2 Specialist refrigeration systems</v>
      </c>
      <c r="J733" t="str">
        <f ca="1">IF(NRM_CostX[[#This Row],[Category]]=3, NRM_CostX[[#This Row],[Code]] &amp; " " &amp; NRM_CostX[[#This Row],[Description]], IF(OR(NRM_CostX[[#This Row],[Category]] = 1, NRM_CostX[[#This Row],[Category]] = 0,NRM_CostX[[#This Row],[Category]] = 2 ),  "",OFFSET(NRM_CostX[[#This Row],[Cat4]],-1,0)))</f>
        <v>5.13.2.3 Other specialist refrigeration systems: details of each type of system to be stated.</v>
      </c>
    </row>
    <row r="734" spans="1:10" x14ac:dyDescent="0.35">
      <c r="A734" t="s">
        <v>1316</v>
      </c>
      <c r="B734" t="s">
        <v>531</v>
      </c>
      <c r="D734">
        <v>0</v>
      </c>
      <c r="E734" t="str">
        <f t="shared" si="11"/>
        <v>A5.13.2.4</v>
      </c>
      <c r="F734">
        <f>LEN(NRM_CostX[[#This Row],[Code2]])-LEN(SUBSTITUTE(NRM_CostX[[#This Row],[Code2]],".",""))</f>
        <v>3</v>
      </c>
      <c r="G734" t="str">
        <f ca="1">IF(NRM_CostX[[#This Row],[Category]]=0, NRM_CostX[[#This Row],[Code]] &amp; " " &amp; NRM_CostX[[#This Row],[Description]], OFFSET(NRM_CostX[[#This Row],[Cat1]],-1,0))</f>
        <v>5 SERVICES</v>
      </c>
      <c r="H734" t="str">
        <f ca="1">IF(NRM_CostX[[#This Row],[Category]]=1, NRM_CostX[[#This Row],[Code]] &amp; " " &amp; NRM_CostX[[#This Row],[Description]], IF(NRM_CostX[[#This Row],[Category]] = 0, "", OFFSET(NRM_CostX[[#This Row],[Cat2]],-1,0)))</f>
        <v>5.13 Specialist installations</v>
      </c>
      <c r="I734" t="str">
        <f ca="1">IF(NRM_CostX[[#This Row],[Category]]=2, NRM_CostX[[#This Row],[Code]] &amp; " " &amp; NRM_CostX[[#This Row],[Description]], IF(OR(NRM_CostX[[#This Row],[Category]] = 1, NRM_CostX[[#This Row],[Category]] = 0),  "",OFFSET(NRM_CostX[[#This Row],[Cat3]],-1,0)))</f>
        <v>5.13.2 Specialist refrigeration systems</v>
      </c>
      <c r="J734" t="str">
        <f ca="1">IF(NRM_CostX[[#This Row],[Category]]=3, NRM_CostX[[#This Row],[Code]] &amp; " " &amp; NRM_CostX[[#This Row],[Description]], IF(OR(NRM_CostX[[#This Row],[Category]] = 1, NRM_CostX[[#This Row],[Category]] = 0,NRM_CostX[[#This Row],[Category]] = 2 ),  "",OFFSET(NRM_CostX[[#This Row],[Cat4]],-1,0)))</f>
        <v>5.13.2.4 Testing of installations.</v>
      </c>
    </row>
    <row r="735" spans="1:10" x14ac:dyDescent="0.35">
      <c r="A735" t="s">
        <v>1317</v>
      </c>
      <c r="B735" t="s">
        <v>533</v>
      </c>
      <c r="D735">
        <v>0</v>
      </c>
      <c r="E735" t="str">
        <f t="shared" si="11"/>
        <v>A5.13.2.5</v>
      </c>
      <c r="F735">
        <f>LEN(NRM_CostX[[#This Row],[Code2]])-LEN(SUBSTITUTE(NRM_CostX[[#This Row],[Code2]],".",""))</f>
        <v>3</v>
      </c>
      <c r="G735" t="str">
        <f ca="1">IF(NRM_CostX[[#This Row],[Category]]=0, NRM_CostX[[#This Row],[Code]] &amp; " " &amp; NRM_CostX[[#This Row],[Description]], OFFSET(NRM_CostX[[#This Row],[Cat1]],-1,0))</f>
        <v>5 SERVICES</v>
      </c>
      <c r="H735" t="str">
        <f ca="1">IF(NRM_CostX[[#This Row],[Category]]=1, NRM_CostX[[#This Row],[Code]] &amp; " " &amp; NRM_CostX[[#This Row],[Description]], IF(NRM_CostX[[#This Row],[Category]] = 0, "", OFFSET(NRM_CostX[[#This Row],[Cat2]],-1,0)))</f>
        <v>5.13 Specialist installations</v>
      </c>
      <c r="I735" t="str">
        <f ca="1">IF(NRM_CostX[[#This Row],[Category]]=2, NRM_CostX[[#This Row],[Code]] &amp; " " &amp; NRM_CostX[[#This Row],[Description]], IF(OR(NRM_CostX[[#This Row],[Category]] = 1, NRM_CostX[[#This Row],[Category]] = 0),  "",OFFSET(NRM_CostX[[#This Row],[Cat3]],-1,0)))</f>
        <v>5.13.2 Specialist refrigeration systems</v>
      </c>
      <c r="J735" t="str">
        <f ca="1">IF(NRM_CostX[[#This Row],[Category]]=3, NRM_CostX[[#This Row],[Code]] &amp; " " &amp; NRM_CostX[[#This Row],[Description]], IF(OR(NRM_CostX[[#This Row],[Category]] = 1, NRM_CostX[[#This Row],[Category]] = 0,NRM_CostX[[#This Row],[Category]] = 2 ),  "",OFFSET(NRM_CostX[[#This Row],[Cat4]],-1,0)))</f>
        <v>5.13.2.5 Commissioning of installations.</v>
      </c>
    </row>
    <row r="736" spans="1:10" x14ac:dyDescent="0.35">
      <c r="A736" t="s">
        <v>1318</v>
      </c>
      <c r="B736" t="s">
        <v>1319</v>
      </c>
      <c r="D736">
        <v>0</v>
      </c>
      <c r="E736" t="str">
        <f t="shared" si="11"/>
        <v>A5.13.3</v>
      </c>
      <c r="F736">
        <f>LEN(NRM_CostX[[#This Row],[Code2]])-LEN(SUBSTITUTE(NRM_CostX[[#This Row],[Code2]],".",""))</f>
        <v>2</v>
      </c>
      <c r="G736" t="str">
        <f ca="1">IF(NRM_CostX[[#This Row],[Category]]=0, NRM_CostX[[#This Row],[Code]] &amp; " " &amp; NRM_CostX[[#This Row],[Description]], OFFSET(NRM_CostX[[#This Row],[Cat1]],-1,0))</f>
        <v>5 SERVICES</v>
      </c>
      <c r="H736" t="str">
        <f ca="1">IF(NRM_CostX[[#This Row],[Category]]=1, NRM_CostX[[#This Row],[Code]] &amp; " " &amp; NRM_CostX[[#This Row],[Description]], IF(NRM_CostX[[#This Row],[Category]] = 0, "", OFFSET(NRM_CostX[[#This Row],[Cat2]],-1,0)))</f>
        <v>5.13 Specialist installations</v>
      </c>
      <c r="I736" t="str">
        <f ca="1">IF(NRM_CostX[[#This Row],[Category]]=2, NRM_CostX[[#This Row],[Code]] &amp; " " &amp; NRM_CostX[[#This Row],[Description]], IF(OR(NRM_CostX[[#This Row],[Category]] = 1, NRM_CostX[[#This Row],[Category]] = 0),  "",OFFSET(NRM_CostX[[#This Row],[Cat3]],-1,0)))</f>
        <v>5.13.3 Specialist mechanical installations</v>
      </c>
      <c r="J736" t="str">
        <f ca="1">IF(NRM_CostX[[#This Row],[Category]]=3, NRM_CostX[[#This Row],[Code]] &amp; " " &amp; NRM_CostX[[#This Row],[Description]], IF(OR(NRM_CostX[[#This Row],[Category]] = 1, NRM_CostX[[#This Row],[Category]] = 0,NRM_CostX[[#This Row],[Category]] = 2 ),  "",OFFSET(NRM_CostX[[#This Row],[Cat4]],-1,0)))</f>
        <v/>
      </c>
    </row>
    <row r="737" spans="1:10" x14ac:dyDescent="0.35">
      <c r="A737" t="s">
        <v>1320</v>
      </c>
      <c r="B737" t="s">
        <v>1321</v>
      </c>
      <c r="D737">
        <v>0</v>
      </c>
      <c r="E737" t="str">
        <f t="shared" si="11"/>
        <v>A5.13.3.1</v>
      </c>
      <c r="F737">
        <f>LEN(NRM_CostX[[#This Row],[Code2]])-LEN(SUBSTITUTE(NRM_CostX[[#This Row],[Code2]],".",""))</f>
        <v>3</v>
      </c>
      <c r="G737" t="str">
        <f ca="1">IF(NRM_CostX[[#This Row],[Category]]=0, NRM_CostX[[#This Row],[Code]] &amp; " " &amp; NRM_CostX[[#This Row],[Description]], OFFSET(NRM_CostX[[#This Row],[Cat1]],-1,0))</f>
        <v>5 SERVICES</v>
      </c>
      <c r="H737" t="str">
        <f ca="1">IF(NRM_CostX[[#This Row],[Category]]=1, NRM_CostX[[#This Row],[Code]] &amp; " " &amp; NRM_CostX[[#This Row],[Description]], IF(NRM_CostX[[#This Row],[Category]] = 0, "", OFFSET(NRM_CostX[[#This Row],[Cat2]],-1,0)))</f>
        <v>5.13 Specialist installations</v>
      </c>
      <c r="I737" t="str">
        <f ca="1">IF(NRM_CostX[[#This Row],[Category]]=2, NRM_CostX[[#This Row],[Code]] &amp; " " &amp; NRM_CostX[[#This Row],[Description]], IF(OR(NRM_CostX[[#This Row],[Category]] = 1, NRM_CostX[[#This Row],[Category]] = 0),  "",OFFSET(NRM_CostX[[#This Row],[Cat3]],-1,0)))</f>
        <v>5.13.3 Specialist mechanical installations</v>
      </c>
      <c r="J737" t="str">
        <f ca="1">IF(NRM_CostX[[#This Row],[Category]]=3, NRM_CostX[[#This Row],[Code]] &amp; " " &amp; NRM_CostX[[#This Row],[Description]], IF(OR(NRM_CostX[[#This Row],[Category]] = 1, NRM_CostX[[#This Row],[Category]] = 0,NRM_CostX[[#This Row],[Category]] = 2 ),  "",OFFSET(NRM_CostX[[#This Row],[Cat4]],-1,0)))</f>
        <v>5.13.3.1 Other specialist installations: details of each type of system to be stated.</v>
      </c>
    </row>
    <row r="738" spans="1:10" x14ac:dyDescent="0.35">
      <c r="A738" t="s">
        <v>1322</v>
      </c>
      <c r="B738" t="s">
        <v>531</v>
      </c>
      <c r="D738">
        <v>0</v>
      </c>
      <c r="E738" t="str">
        <f t="shared" si="11"/>
        <v>A5.13.3.2</v>
      </c>
      <c r="F738">
        <f>LEN(NRM_CostX[[#This Row],[Code2]])-LEN(SUBSTITUTE(NRM_CostX[[#This Row],[Code2]],".",""))</f>
        <v>3</v>
      </c>
      <c r="G738" t="str">
        <f ca="1">IF(NRM_CostX[[#This Row],[Category]]=0, NRM_CostX[[#This Row],[Code]] &amp; " " &amp; NRM_CostX[[#This Row],[Description]], OFFSET(NRM_CostX[[#This Row],[Cat1]],-1,0))</f>
        <v>5 SERVICES</v>
      </c>
      <c r="H738" t="str">
        <f ca="1">IF(NRM_CostX[[#This Row],[Category]]=1, NRM_CostX[[#This Row],[Code]] &amp; " " &amp; NRM_CostX[[#This Row],[Description]], IF(NRM_CostX[[#This Row],[Category]] = 0, "", OFFSET(NRM_CostX[[#This Row],[Cat2]],-1,0)))</f>
        <v>5.13 Specialist installations</v>
      </c>
      <c r="I738" t="str">
        <f ca="1">IF(NRM_CostX[[#This Row],[Category]]=2, NRM_CostX[[#This Row],[Code]] &amp; " " &amp; NRM_CostX[[#This Row],[Description]], IF(OR(NRM_CostX[[#This Row],[Category]] = 1, NRM_CostX[[#This Row],[Category]] = 0),  "",OFFSET(NRM_CostX[[#This Row],[Cat3]],-1,0)))</f>
        <v>5.13.3 Specialist mechanical installations</v>
      </c>
      <c r="J738" t="str">
        <f ca="1">IF(NRM_CostX[[#This Row],[Category]]=3, NRM_CostX[[#This Row],[Code]] &amp; " " &amp; NRM_CostX[[#This Row],[Description]], IF(OR(NRM_CostX[[#This Row],[Category]] = 1, NRM_CostX[[#This Row],[Category]] = 0,NRM_CostX[[#This Row],[Category]] = 2 ),  "",OFFSET(NRM_CostX[[#This Row],[Cat4]],-1,0)))</f>
        <v>5.13.3.2 Testing of installations.</v>
      </c>
    </row>
    <row r="739" spans="1:10" x14ac:dyDescent="0.35">
      <c r="A739" t="s">
        <v>1323</v>
      </c>
      <c r="B739" t="s">
        <v>533</v>
      </c>
      <c r="D739">
        <v>0</v>
      </c>
      <c r="E739" t="str">
        <f t="shared" si="11"/>
        <v>A5.13.3.3</v>
      </c>
      <c r="F739">
        <f>LEN(NRM_CostX[[#This Row],[Code2]])-LEN(SUBSTITUTE(NRM_CostX[[#This Row],[Code2]],".",""))</f>
        <v>3</v>
      </c>
      <c r="G739" t="str">
        <f ca="1">IF(NRM_CostX[[#This Row],[Category]]=0, NRM_CostX[[#This Row],[Code]] &amp; " " &amp; NRM_CostX[[#This Row],[Description]], OFFSET(NRM_CostX[[#This Row],[Cat1]],-1,0))</f>
        <v>5 SERVICES</v>
      </c>
      <c r="H739" t="str">
        <f ca="1">IF(NRM_CostX[[#This Row],[Category]]=1, NRM_CostX[[#This Row],[Code]] &amp; " " &amp; NRM_CostX[[#This Row],[Description]], IF(NRM_CostX[[#This Row],[Category]] = 0, "", OFFSET(NRM_CostX[[#This Row],[Cat2]],-1,0)))</f>
        <v>5.13 Specialist installations</v>
      </c>
      <c r="I739" t="str">
        <f ca="1">IF(NRM_CostX[[#This Row],[Category]]=2, NRM_CostX[[#This Row],[Code]] &amp; " " &amp; NRM_CostX[[#This Row],[Description]], IF(OR(NRM_CostX[[#This Row],[Category]] = 1, NRM_CostX[[#This Row],[Category]] = 0),  "",OFFSET(NRM_CostX[[#This Row],[Cat3]],-1,0)))</f>
        <v>5.13.3 Specialist mechanical installations</v>
      </c>
      <c r="J739" t="str">
        <f ca="1">IF(NRM_CostX[[#This Row],[Category]]=3, NRM_CostX[[#This Row],[Code]] &amp; " " &amp; NRM_CostX[[#This Row],[Description]], IF(OR(NRM_CostX[[#This Row],[Category]] = 1, NRM_CostX[[#This Row],[Category]] = 0,NRM_CostX[[#This Row],[Category]] = 2 ),  "",OFFSET(NRM_CostX[[#This Row],[Cat4]],-1,0)))</f>
        <v>5.13.3.3 Commissioning of installations.</v>
      </c>
    </row>
    <row r="740" spans="1:10" x14ac:dyDescent="0.35">
      <c r="A740" t="s">
        <v>1324</v>
      </c>
      <c r="B740" t="s">
        <v>1325</v>
      </c>
      <c r="D740">
        <v>0</v>
      </c>
      <c r="E740" t="str">
        <f t="shared" si="11"/>
        <v>A5.13.4</v>
      </c>
      <c r="F740">
        <f>LEN(NRM_CostX[[#This Row],[Code2]])-LEN(SUBSTITUTE(NRM_CostX[[#This Row],[Code2]],".",""))</f>
        <v>2</v>
      </c>
      <c r="G740" t="str">
        <f ca="1">IF(NRM_CostX[[#This Row],[Category]]=0, NRM_CostX[[#This Row],[Code]] &amp; " " &amp; NRM_CostX[[#This Row],[Description]], OFFSET(NRM_CostX[[#This Row],[Cat1]],-1,0))</f>
        <v>5 SERVICES</v>
      </c>
      <c r="H740" t="str">
        <f ca="1">IF(NRM_CostX[[#This Row],[Category]]=1, NRM_CostX[[#This Row],[Code]] &amp; " " &amp; NRM_CostX[[#This Row],[Description]], IF(NRM_CostX[[#This Row],[Category]] = 0, "", OFFSET(NRM_CostX[[#This Row],[Cat2]],-1,0)))</f>
        <v>5.13 Specialist installations</v>
      </c>
      <c r="I740" t="str">
        <f ca="1">IF(NRM_CostX[[#This Row],[Category]]=2, NRM_CostX[[#This Row],[Code]] &amp; " " &amp; NRM_CostX[[#This Row],[Description]], IF(OR(NRM_CostX[[#This Row],[Category]] = 1, NRM_CostX[[#This Row],[Category]] = 0),  "",OFFSET(NRM_CostX[[#This Row],[Cat3]],-1,0)))</f>
        <v>5.13.4 Specialist electrical/electronic installations</v>
      </c>
      <c r="J740" t="str">
        <f ca="1">IF(NRM_CostX[[#This Row],[Category]]=3, NRM_CostX[[#This Row],[Code]] &amp; " " &amp; NRM_CostX[[#This Row],[Description]], IF(OR(NRM_CostX[[#This Row],[Category]] = 1, NRM_CostX[[#This Row],[Category]] = 0,NRM_CostX[[#This Row],[Category]] = 2 ),  "",OFFSET(NRM_CostX[[#This Row],[Cat4]],-1,0)))</f>
        <v/>
      </c>
    </row>
    <row r="741" spans="1:10" x14ac:dyDescent="0.35">
      <c r="A741" t="s">
        <v>1326</v>
      </c>
      <c r="B741" t="s">
        <v>1327</v>
      </c>
      <c r="D741">
        <v>0</v>
      </c>
      <c r="E741" t="str">
        <f t="shared" si="11"/>
        <v>A5.13.4.1</v>
      </c>
      <c r="F741">
        <f>LEN(NRM_CostX[[#This Row],[Code2]])-LEN(SUBSTITUTE(NRM_CostX[[#This Row],[Code2]],".",""))</f>
        <v>3</v>
      </c>
      <c r="G741" t="str">
        <f ca="1">IF(NRM_CostX[[#This Row],[Category]]=0, NRM_CostX[[#This Row],[Code]] &amp; " " &amp; NRM_CostX[[#This Row],[Description]], OFFSET(NRM_CostX[[#This Row],[Cat1]],-1,0))</f>
        <v>5 SERVICES</v>
      </c>
      <c r="H741" t="str">
        <f ca="1">IF(NRM_CostX[[#This Row],[Category]]=1, NRM_CostX[[#This Row],[Code]] &amp; " " &amp; NRM_CostX[[#This Row],[Description]], IF(NRM_CostX[[#This Row],[Category]] = 0, "", OFFSET(NRM_CostX[[#This Row],[Cat2]],-1,0)))</f>
        <v>5.13 Specialist installations</v>
      </c>
      <c r="I741" t="str">
        <f ca="1">IF(NRM_CostX[[#This Row],[Category]]=2, NRM_CostX[[#This Row],[Code]] &amp; " " &amp; NRM_CostX[[#This Row],[Description]], IF(OR(NRM_CostX[[#This Row],[Category]] = 1, NRM_CostX[[#This Row],[Category]] = 0),  "",OFFSET(NRM_CostX[[#This Row],[Cat3]],-1,0)))</f>
        <v>5.13.4 Specialist electrical/electronic installations</v>
      </c>
      <c r="J741" t="str">
        <f ca="1">IF(NRM_CostX[[#This Row],[Category]]=3, NRM_CostX[[#This Row],[Code]] &amp; " " &amp; NRM_CostX[[#This Row],[Description]], IF(OR(NRM_CostX[[#This Row],[Category]] = 1, NRM_CostX[[#This Row],[Category]] = 0,NRM_CostX[[#This Row],[Category]] = 2 ),  "",OFFSET(NRM_CostX[[#This Row],[Cat4]],-1,0)))</f>
        <v>5.13.4.1 Specialist electrical and electronic installation or and systems: details to be stated.</v>
      </c>
    </row>
    <row r="742" spans="1:10" x14ac:dyDescent="0.35">
      <c r="A742" t="s">
        <v>1328</v>
      </c>
      <c r="B742" t="s">
        <v>531</v>
      </c>
      <c r="D742">
        <v>0</v>
      </c>
      <c r="E742" t="str">
        <f t="shared" si="11"/>
        <v>A5.13.4.2</v>
      </c>
      <c r="F742">
        <f>LEN(NRM_CostX[[#This Row],[Code2]])-LEN(SUBSTITUTE(NRM_CostX[[#This Row],[Code2]],".",""))</f>
        <v>3</v>
      </c>
      <c r="G742" t="str">
        <f ca="1">IF(NRM_CostX[[#This Row],[Category]]=0, NRM_CostX[[#This Row],[Code]] &amp; " " &amp; NRM_CostX[[#This Row],[Description]], OFFSET(NRM_CostX[[#This Row],[Cat1]],-1,0))</f>
        <v>5 SERVICES</v>
      </c>
      <c r="H742" t="str">
        <f ca="1">IF(NRM_CostX[[#This Row],[Category]]=1, NRM_CostX[[#This Row],[Code]] &amp; " " &amp; NRM_CostX[[#This Row],[Description]], IF(NRM_CostX[[#This Row],[Category]] = 0, "", OFFSET(NRM_CostX[[#This Row],[Cat2]],-1,0)))</f>
        <v>5.13 Specialist installations</v>
      </c>
      <c r="I742" t="str">
        <f ca="1">IF(NRM_CostX[[#This Row],[Category]]=2, NRM_CostX[[#This Row],[Code]] &amp; " " &amp; NRM_CostX[[#This Row],[Description]], IF(OR(NRM_CostX[[#This Row],[Category]] = 1, NRM_CostX[[#This Row],[Category]] = 0),  "",OFFSET(NRM_CostX[[#This Row],[Cat3]],-1,0)))</f>
        <v>5.13.4 Specialist electrical/electronic installations</v>
      </c>
      <c r="J742" t="str">
        <f ca="1">IF(NRM_CostX[[#This Row],[Category]]=3, NRM_CostX[[#This Row],[Code]] &amp; " " &amp; NRM_CostX[[#This Row],[Description]], IF(OR(NRM_CostX[[#This Row],[Category]] = 1, NRM_CostX[[#This Row],[Category]] = 0,NRM_CostX[[#This Row],[Category]] = 2 ),  "",OFFSET(NRM_CostX[[#This Row],[Cat4]],-1,0)))</f>
        <v>5.13.4.2 Testing of installations.</v>
      </c>
    </row>
    <row r="743" spans="1:10" x14ac:dyDescent="0.35">
      <c r="A743" t="s">
        <v>1329</v>
      </c>
      <c r="B743" t="s">
        <v>533</v>
      </c>
      <c r="D743">
        <v>0</v>
      </c>
      <c r="E743" t="str">
        <f t="shared" si="11"/>
        <v>A5.13.4.3</v>
      </c>
      <c r="F743">
        <f>LEN(NRM_CostX[[#This Row],[Code2]])-LEN(SUBSTITUTE(NRM_CostX[[#This Row],[Code2]],".",""))</f>
        <v>3</v>
      </c>
      <c r="G743" t="str">
        <f ca="1">IF(NRM_CostX[[#This Row],[Category]]=0, NRM_CostX[[#This Row],[Code]] &amp; " " &amp; NRM_CostX[[#This Row],[Description]], OFFSET(NRM_CostX[[#This Row],[Cat1]],-1,0))</f>
        <v>5 SERVICES</v>
      </c>
      <c r="H743" t="str">
        <f ca="1">IF(NRM_CostX[[#This Row],[Category]]=1, NRM_CostX[[#This Row],[Code]] &amp; " " &amp; NRM_CostX[[#This Row],[Description]], IF(NRM_CostX[[#This Row],[Category]] = 0, "", OFFSET(NRM_CostX[[#This Row],[Cat2]],-1,0)))</f>
        <v>5.13 Specialist installations</v>
      </c>
      <c r="I743" t="str">
        <f ca="1">IF(NRM_CostX[[#This Row],[Category]]=2, NRM_CostX[[#This Row],[Code]] &amp; " " &amp; NRM_CostX[[#This Row],[Description]], IF(OR(NRM_CostX[[#This Row],[Category]] = 1, NRM_CostX[[#This Row],[Category]] = 0),  "",OFFSET(NRM_CostX[[#This Row],[Cat3]],-1,0)))</f>
        <v>5.13.4 Specialist electrical/electronic installations</v>
      </c>
      <c r="J743" t="str">
        <f ca="1">IF(NRM_CostX[[#This Row],[Category]]=3, NRM_CostX[[#This Row],[Code]] &amp; " " &amp; NRM_CostX[[#This Row],[Description]], IF(OR(NRM_CostX[[#This Row],[Category]] = 1, NRM_CostX[[#This Row],[Category]] = 0,NRM_CostX[[#This Row],[Category]] = 2 ),  "",OFFSET(NRM_CostX[[#This Row],[Cat4]],-1,0)))</f>
        <v>5.13.4.3 Commissioning of installations.</v>
      </c>
    </row>
    <row r="744" spans="1:10" x14ac:dyDescent="0.35">
      <c r="A744" t="s">
        <v>1330</v>
      </c>
      <c r="B744" t="s">
        <v>1331</v>
      </c>
      <c r="D744">
        <v>0</v>
      </c>
      <c r="E744" t="str">
        <f t="shared" si="11"/>
        <v>A5.13.5</v>
      </c>
      <c r="F744">
        <f>LEN(NRM_CostX[[#This Row],[Code2]])-LEN(SUBSTITUTE(NRM_CostX[[#This Row],[Code2]],".",""))</f>
        <v>2</v>
      </c>
      <c r="G744" t="str">
        <f ca="1">IF(NRM_CostX[[#This Row],[Category]]=0, NRM_CostX[[#This Row],[Code]] &amp; " " &amp; NRM_CostX[[#This Row],[Description]], OFFSET(NRM_CostX[[#This Row],[Cat1]],-1,0))</f>
        <v>5 SERVICES</v>
      </c>
      <c r="H744" t="str">
        <f ca="1">IF(NRM_CostX[[#This Row],[Category]]=1, NRM_CostX[[#This Row],[Code]] &amp; " " &amp; NRM_CostX[[#This Row],[Description]], IF(NRM_CostX[[#This Row],[Category]] = 0, "", OFFSET(NRM_CostX[[#This Row],[Cat2]],-1,0)))</f>
        <v>5.13 Specialist installations</v>
      </c>
      <c r="I744" t="str">
        <f ca="1">IF(NRM_CostX[[#This Row],[Category]]=2, NRM_CostX[[#This Row],[Code]] &amp; " " &amp; NRM_CostX[[#This Row],[Description]], IF(OR(NRM_CostX[[#This Row],[Category]] = 1, NRM_CostX[[#This Row],[Category]] = 0),  "",OFFSET(NRM_CostX[[#This Row],[Cat3]],-1,0)))</f>
        <v>5.13.5 Water features</v>
      </c>
      <c r="J744" t="str">
        <f ca="1">IF(NRM_CostX[[#This Row],[Category]]=3, NRM_CostX[[#This Row],[Code]] &amp; " " &amp; NRM_CostX[[#This Row],[Description]], IF(OR(NRM_CostX[[#This Row],[Category]] = 1, NRM_CostX[[#This Row],[Category]] = 0,NRM_CostX[[#This Row],[Category]] = 2 ),  "",OFFSET(NRM_CostX[[#This Row],[Cat4]],-1,0)))</f>
        <v/>
      </c>
    </row>
    <row r="745" spans="1:10" x14ac:dyDescent="0.35">
      <c r="A745" t="s">
        <v>1332</v>
      </c>
      <c r="B745" t="s">
        <v>1333</v>
      </c>
      <c r="D745">
        <v>0</v>
      </c>
      <c r="E745" t="str">
        <f t="shared" si="11"/>
        <v>A5.13.5.1</v>
      </c>
      <c r="F745">
        <f>LEN(NRM_CostX[[#This Row],[Code2]])-LEN(SUBSTITUTE(NRM_CostX[[#This Row],[Code2]],".",""))</f>
        <v>3</v>
      </c>
      <c r="G745" t="str">
        <f ca="1">IF(NRM_CostX[[#This Row],[Category]]=0, NRM_CostX[[#This Row],[Code]] &amp; " " &amp; NRM_CostX[[#This Row],[Description]], OFFSET(NRM_CostX[[#This Row],[Cat1]],-1,0))</f>
        <v>5 SERVICES</v>
      </c>
      <c r="H745" t="str">
        <f ca="1">IF(NRM_CostX[[#This Row],[Category]]=1, NRM_CostX[[#This Row],[Code]] &amp; " " &amp; NRM_CostX[[#This Row],[Description]], IF(NRM_CostX[[#This Row],[Category]] = 0, "", OFFSET(NRM_CostX[[#This Row],[Cat2]],-1,0)))</f>
        <v>5.13 Specialist installations</v>
      </c>
      <c r="I745" t="str">
        <f ca="1">IF(NRM_CostX[[#This Row],[Category]]=2, NRM_CostX[[#This Row],[Code]] &amp; " " &amp; NRM_CostX[[#This Row],[Description]], IF(OR(NRM_CostX[[#This Row],[Category]] = 1, NRM_CostX[[#This Row],[Category]] = 0),  "",OFFSET(NRM_CostX[[#This Row],[Cat3]],-1,0)))</f>
        <v>5.13.5 Water features</v>
      </c>
      <c r="J745" t="str">
        <f ca="1">IF(NRM_CostX[[#This Row],[Category]]=3, NRM_CostX[[#This Row],[Code]] &amp; " " &amp; NRM_CostX[[#This Row],[Description]], IF(OR(NRM_CostX[[#This Row],[Category]] = 1, NRM_CostX[[#This Row],[Category]] = 0,NRM_CostX[[#This Row],[Category]] = 2 ),  "",OFFSET(NRM_CostX[[#This Row],[Cat4]],-1,0)))</f>
        <v>5.13.5.1 Water Feature: details to be stated.</v>
      </c>
    </row>
    <row r="746" spans="1:10" x14ac:dyDescent="0.35">
      <c r="A746" t="s">
        <v>1334</v>
      </c>
      <c r="B746" t="s">
        <v>531</v>
      </c>
      <c r="D746">
        <v>0</v>
      </c>
      <c r="E746" t="str">
        <f t="shared" si="11"/>
        <v>A5.13.5.2</v>
      </c>
      <c r="F746">
        <f>LEN(NRM_CostX[[#This Row],[Code2]])-LEN(SUBSTITUTE(NRM_CostX[[#This Row],[Code2]],".",""))</f>
        <v>3</v>
      </c>
      <c r="G746" t="str">
        <f ca="1">IF(NRM_CostX[[#This Row],[Category]]=0, NRM_CostX[[#This Row],[Code]] &amp; " " &amp; NRM_CostX[[#This Row],[Description]], OFFSET(NRM_CostX[[#This Row],[Cat1]],-1,0))</f>
        <v>5 SERVICES</v>
      </c>
      <c r="H746" t="str">
        <f ca="1">IF(NRM_CostX[[#This Row],[Category]]=1, NRM_CostX[[#This Row],[Code]] &amp; " " &amp; NRM_CostX[[#This Row],[Description]], IF(NRM_CostX[[#This Row],[Category]] = 0, "", OFFSET(NRM_CostX[[#This Row],[Cat2]],-1,0)))</f>
        <v>5.13 Specialist installations</v>
      </c>
      <c r="I746" t="str">
        <f ca="1">IF(NRM_CostX[[#This Row],[Category]]=2, NRM_CostX[[#This Row],[Code]] &amp; " " &amp; NRM_CostX[[#This Row],[Description]], IF(OR(NRM_CostX[[#This Row],[Category]] = 1, NRM_CostX[[#This Row],[Category]] = 0),  "",OFFSET(NRM_CostX[[#This Row],[Cat3]],-1,0)))</f>
        <v>5.13.5 Water features</v>
      </c>
      <c r="J746" t="str">
        <f ca="1">IF(NRM_CostX[[#This Row],[Category]]=3, NRM_CostX[[#This Row],[Code]] &amp; " " &amp; NRM_CostX[[#This Row],[Description]], IF(OR(NRM_CostX[[#This Row],[Category]] = 1, NRM_CostX[[#This Row],[Category]] = 0,NRM_CostX[[#This Row],[Category]] = 2 ),  "",OFFSET(NRM_CostX[[#This Row],[Cat4]],-1,0)))</f>
        <v>5.13.5.2 Testing of installations.</v>
      </c>
    </row>
    <row r="747" spans="1:10" x14ac:dyDescent="0.35">
      <c r="A747" t="s">
        <v>1335</v>
      </c>
      <c r="B747" t="s">
        <v>533</v>
      </c>
      <c r="D747">
        <v>0</v>
      </c>
      <c r="E747" t="str">
        <f t="shared" si="11"/>
        <v>A5.13.5.3</v>
      </c>
      <c r="F747">
        <f>LEN(NRM_CostX[[#This Row],[Code2]])-LEN(SUBSTITUTE(NRM_CostX[[#This Row],[Code2]],".",""))</f>
        <v>3</v>
      </c>
      <c r="G747" t="str">
        <f ca="1">IF(NRM_CostX[[#This Row],[Category]]=0, NRM_CostX[[#This Row],[Code]] &amp; " " &amp; NRM_CostX[[#This Row],[Description]], OFFSET(NRM_CostX[[#This Row],[Cat1]],-1,0))</f>
        <v>5 SERVICES</v>
      </c>
      <c r="H747" t="str">
        <f ca="1">IF(NRM_CostX[[#This Row],[Category]]=1, NRM_CostX[[#This Row],[Code]] &amp; " " &amp; NRM_CostX[[#This Row],[Description]], IF(NRM_CostX[[#This Row],[Category]] = 0, "", OFFSET(NRM_CostX[[#This Row],[Cat2]],-1,0)))</f>
        <v>5.13 Specialist installations</v>
      </c>
      <c r="I747" t="str">
        <f ca="1">IF(NRM_CostX[[#This Row],[Category]]=2, NRM_CostX[[#This Row],[Code]] &amp; " " &amp; NRM_CostX[[#This Row],[Description]], IF(OR(NRM_CostX[[#This Row],[Category]] = 1, NRM_CostX[[#This Row],[Category]] = 0),  "",OFFSET(NRM_CostX[[#This Row],[Cat3]],-1,0)))</f>
        <v>5.13.5 Water features</v>
      </c>
      <c r="J747" t="str">
        <f ca="1">IF(NRM_CostX[[#This Row],[Category]]=3, NRM_CostX[[#This Row],[Code]] &amp; " " &amp; NRM_CostX[[#This Row],[Description]], IF(OR(NRM_CostX[[#This Row],[Category]] = 1, NRM_CostX[[#This Row],[Category]] = 0,NRM_CostX[[#This Row],[Category]] = 2 ),  "",OFFSET(NRM_CostX[[#This Row],[Cat4]],-1,0)))</f>
        <v>5.13.5.3 Commissioning of installations.</v>
      </c>
    </row>
    <row r="748" spans="1:10" x14ac:dyDescent="0.35">
      <c r="A748" t="s">
        <v>1336</v>
      </c>
      <c r="B748" t="s">
        <v>1337</v>
      </c>
      <c r="D748">
        <v>0</v>
      </c>
      <c r="E748" t="str">
        <f t="shared" si="11"/>
        <v>A5.14</v>
      </c>
      <c r="F748">
        <f>LEN(NRM_CostX[[#This Row],[Code2]])-LEN(SUBSTITUTE(NRM_CostX[[#This Row],[Code2]],".",""))</f>
        <v>1</v>
      </c>
      <c r="G748" t="str">
        <f ca="1">IF(NRM_CostX[[#This Row],[Category]]=0, NRM_CostX[[#This Row],[Code]] &amp; " " &amp; NRM_CostX[[#This Row],[Description]], OFFSET(NRM_CostX[[#This Row],[Cat1]],-1,0))</f>
        <v>5 SERVICES</v>
      </c>
      <c r="H748" t="str">
        <f ca="1">IF(NRM_CostX[[#This Row],[Category]]=1, NRM_CostX[[#This Row],[Code]] &amp; " " &amp; NRM_CostX[[#This Row],[Description]], IF(NRM_CostX[[#This Row],[Category]] = 0, "", OFFSET(NRM_CostX[[#This Row],[Cat2]],-1,0)))</f>
        <v>5.14 Builder's work in connection with services</v>
      </c>
      <c r="I748" t="str">
        <f ca="1">IF(NRM_CostX[[#This Row],[Category]]=2, NRM_CostX[[#This Row],[Code]] &amp; " " &amp; NRM_CostX[[#This Row],[Description]], IF(OR(NRM_CostX[[#This Row],[Category]] = 1, NRM_CostX[[#This Row],[Category]] = 0),  "",OFFSET(NRM_CostX[[#This Row],[Cat3]],-1,0)))</f>
        <v/>
      </c>
      <c r="J748" t="str">
        <f ca="1">IF(NRM_CostX[[#This Row],[Category]]=3, NRM_CostX[[#This Row],[Code]] &amp; " " &amp; NRM_CostX[[#This Row],[Description]], IF(OR(NRM_CostX[[#This Row],[Category]] = 1, NRM_CostX[[#This Row],[Category]] = 0,NRM_CostX[[#This Row],[Category]] = 2 ),  "",OFFSET(NRM_CostX[[#This Row],[Cat4]],-1,0)))</f>
        <v/>
      </c>
    </row>
    <row r="749" spans="1:10" x14ac:dyDescent="0.35">
      <c r="A749" t="s">
        <v>1338</v>
      </c>
      <c r="B749" t="s">
        <v>1337</v>
      </c>
      <c r="D749">
        <v>0</v>
      </c>
      <c r="E749" t="str">
        <f t="shared" si="11"/>
        <v>A5.14.1</v>
      </c>
      <c r="F749">
        <f>LEN(NRM_CostX[[#This Row],[Code2]])-LEN(SUBSTITUTE(NRM_CostX[[#This Row],[Code2]],".",""))</f>
        <v>2</v>
      </c>
      <c r="G749" t="str">
        <f ca="1">IF(NRM_CostX[[#This Row],[Category]]=0, NRM_CostX[[#This Row],[Code]] &amp; " " &amp; NRM_CostX[[#This Row],[Description]], OFFSET(NRM_CostX[[#This Row],[Cat1]],-1,0))</f>
        <v>5 SERVICES</v>
      </c>
      <c r="H749" t="str">
        <f ca="1">IF(NRM_CostX[[#This Row],[Category]]=1, NRM_CostX[[#This Row],[Code]] &amp; " " &amp; NRM_CostX[[#This Row],[Description]], IF(NRM_CostX[[#This Row],[Category]] = 0, "", OFFSET(NRM_CostX[[#This Row],[Cat2]],-1,0)))</f>
        <v>5.14 Builder's work in connection with services</v>
      </c>
      <c r="I749" t="str">
        <f ca="1">IF(NRM_CostX[[#This Row],[Category]]=2, NRM_CostX[[#This Row],[Code]] &amp; " " &amp; NRM_CostX[[#This Row],[Description]], IF(OR(NRM_CostX[[#This Row],[Category]] = 1, NRM_CostX[[#This Row],[Category]] = 0),  "",OFFSET(NRM_CostX[[#This Row],[Cat3]],-1,0)))</f>
        <v>5.14.1 Builder's work in connection with services</v>
      </c>
      <c r="J749" t="str">
        <f ca="1">IF(NRM_CostX[[#This Row],[Category]]=3, NRM_CostX[[#This Row],[Code]] &amp; " " &amp; NRM_CostX[[#This Row],[Description]], IF(OR(NRM_CostX[[#This Row],[Category]] = 1, NRM_CostX[[#This Row],[Category]] = 0,NRM_CostX[[#This Row],[Category]] = 2 ),  "",OFFSET(NRM_CostX[[#This Row],[Cat4]],-1,0)))</f>
        <v/>
      </c>
    </row>
    <row r="750" spans="1:10" x14ac:dyDescent="0.35">
      <c r="A750" t="s">
        <v>1339</v>
      </c>
      <c r="B750" t="s">
        <v>1340</v>
      </c>
      <c r="D750">
        <v>0</v>
      </c>
      <c r="E750" t="str">
        <f t="shared" si="11"/>
        <v>A5.14.1.1</v>
      </c>
      <c r="F750">
        <f>LEN(NRM_CostX[[#This Row],[Code2]])-LEN(SUBSTITUTE(NRM_CostX[[#This Row],[Code2]],".",""))</f>
        <v>3</v>
      </c>
      <c r="G750" t="str">
        <f ca="1">IF(NRM_CostX[[#This Row],[Category]]=0, NRM_CostX[[#This Row],[Code]] &amp; " " &amp; NRM_CostX[[#This Row],[Description]], OFFSET(NRM_CostX[[#This Row],[Cat1]],-1,0))</f>
        <v>5 SERVICES</v>
      </c>
      <c r="H750" t="str">
        <f ca="1">IF(NRM_CostX[[#This Row],[Category]]=1, NRM_CostX[[#This Row],[Code]] &amp; " " &amp; NRM_CostX[[#This Row],[Description]], IF(NRM_CostX[[#This Row],[Category]] = 0, "", OFFSET(NRM_CostX[[#This Row],[Cat2]],-1,0)))</f>
        <v>5.14 Builder's work in connection with services</v>
      </c>
      <c r="I750" t="str">
        <f ca="1">IF(NRM_CostX[[#This Row],[Category]]=2, NRM_CostX[[#This Row],[Code]] &amp; " " &amp; NRM_CostX[[#This Row],[Description]], IF(OR(NRM_CostX[[#This Row],[Category]] = 1, NRM_CostX[[#This Row],[Category]] = 0),  "",OFFSET(NRM_CostX[[#This Row],[Cat3]],-1,0)))</f>
        <v>5.14.1 Builder's work in connection with services</v>
      </c>
      <c r="J750" t="str">
        <f ca="1">IF(NRM_CostX[[#This Row],[Category]]=3, NRM_CostX[[#This Row],[Code]] &amp; " " &amp; NRM_CostX[[#This Row],[Description]], IF(OR(NRM_CostX[[#This Row],[Category]] = 1, NRM_CostX[[#This Row],[Category]] = 0,NRM_CostX[[#This Row],[Category]] = 2 ),  "",OFFSET(NRM_CostX[[#This Row],[Cat4]],-1,0)))</f>
        <v>5.14.1.1 Builder's work in general areas: details to be stated.</v>
      </c>
    </row>
    <row r="751" spans="1:10" x14ac:dyDescent="0.35">
      <c r="A751" t="s">
        <v>1341</v>
      </c>
      <c r="B751" t="s">
        <v>1342</v>
      </c>
      <c r="D751">
        <v>0</v>
      </c>
      <c r="E751" t="str">
        <f t="shared" si="11"/>
        <v>A5.14.1.2</v>
      </c>
      <c r="F751">
        <f>LEN(NRM_CostX[[#This Row],[Code2]])-LEN(SUBSTITUTE(NRM_CostX[[#This Row],[Code2]],".",""))</f>
        <v>3</v>
      </c>
      <c r="G751" t="str">
        <f ca="1">IF(NRM_CostX[[#This Row],[Category]]=0, NRM_CostX[[#This Row],[Code]] &amp; " " &amp; NRM_CostX[[#This Row],[Description]], OFFSET(NRM_CostX[[#This Row],[Cat1]],-1,0))</f>
        <v>5 SERVICES</v>
      </c>
      <c r="H751" t="str">
        <f ca="1">IF(NRM_CostX[[#This Row],[Category]]=1, NRM_CostX[[#This Row],[Code]] &amp; " " &amp; NRM_CostX[[#This Row],[Description]], IF(NRM_CostX[[#This Row],[Category]] = 0, "", OFFSET(NRM_CostX[[#This Row],[Cat2]],-1,0)))</f>
        <v>5.14 Builder's work in connection with services</v>
      </c>
      <c r="I751" t="str">
        <f ca="1">IF(NRM_CostX[[#This Row],[Category]]=2, NRM_CostX[[#This Row],[Code]] &amp; " " &amp; NRM_CostX[[#This Row],[Description]], IF(OR(NRM_CostX[[#This Row],[Category]] = 1, NRM_CostX[[#This Row],[Category]] = 0),  "",OFFSET(NRM_CostX[[#This Row],[Cat3]],-1,0)))</f>
        <v>5.14.1 Builder's work in connection with services</v>
      </c>
      <c r="J751" t="str">
        <f ca="1">IF(NRM_CostX[[#This Row],[Category]]=3, NRM_CostX[[#This Row],[Code]] &amp; " " &amp; NRM_CostX[[#This Row],[Description]], IF(OR(NRM_CostX[[#This Row],[Category]] = 1, NRM_CostX[[#This Row],[Category]] = 0,NRM_CostX[[#This Row],[Category]] = 2 ),  "",OFFSET(NRM_CostX[[#This Row],[Cat4]],-1,0)))</f>
        <v>5.14.1.2 Builder's work to landlord areas: details to be stated.</v>
      </c>
    </row>
    <row r="752" spans="1:10" x14ac:dyDescent="0.35">
      <c r="A752" t="s">
        <v>1343</v>
      </c>
      <c r="B752" t="s">
        <v>1344</v>
      </c>
      <c r="D752">
        <v>0</v>
      </c>
      <c r="E752" t="str">
        <f t="shared" si="11"/>
        <v>A5.14.1.3</v>
      </c>
      <c r="F752">
        <f>LEN(NRM_CostX[[#This Row],[Code2]])-LEN(SUBSTITUTE(NRM_CostX[[#This Row],[Code2]],".",""))</f>
        <v>3</v>
      </c>
      <c r="G752" t="str">
        <f ca="1">IF(NRM_CostX[[#This Row],[Category]]=0, NRM_CostX[[#This Row],[Code]] &amp; " " &amp; NRM_CostX[[#This Row],[Description]], OFFSET(NRM_CostX[[#This Row],[Cat1]],-1,0))</f>
        <v>5 SERVICES</v>
      </c>
      <c r="H752" t="str">
        <f ca="1">IF(NRM_CostX[[#This Row],[Category]]=1, NRM_CostX[[#This Row],[Code]] &amp; " " &amp; NRM_CostX[[#This Row],[Description]], IF(NRM_CostX[[#This Row],[Category]] = 0, "", OFFSET(NRM_CostX[[#This Row],[Cat2]],-1,0)))</f>
        <v>5.14 Builder's work in connection with services</v>
      </c>
      <c r="I752" t="str">
        <f ca="1">IF(NRM_CostX[[#This Row],[Category]]=2, NRM_CostX[[#This Row],[Code]] &amp; " " &amp; NRM_CostX[[#This Row],[Description]], IF(OR(NRM_CostX[[#This Row],[Category]] = 1, NRM_CostX[[#This Row],[Category]] = 0),  "",OFFSET(NRM_CostX[[#This Row],[Cat3]],-1,0)))</f>
        <v>5.14.1 Builder's work in connection with services</v>
      </c>
      <c r="J752" t="str">
        <f ca="1">IF(NRM_CostX[[#This Row],[Category]]=3, NRM_CostX[[#This Row],[Code]] &amp; " " &amp; NRM_CostX[[#This Row],[Description]], IF(OR(NRM_CostX[[#This Row],[Category]] = 1, NRM_CostX[[#This Row],[Category]] = 0,NRM_CostX[[#This Row],[Category]] = 2 ),  "",OFFSET(NRM_CostX[[#This Row],[Cat4]],-1,0)))</f>
        <v>5.14.1.3 Builder's work to plant rooms: details to be stated.</v>
      </c>
    </row>
    <row r="753" spans="1:10" x14ac:dyDescent="0.35">
      <c r="A753" t="s">
        <v>1345</v>
      </c>
      <c r="B753" t="s">
        <v>1346</v>
      </c>
      <c r="D753">
        <v>0</v>
      </c>
      <c r="E753" t="str">
        <f t="shared" si="11"/>
        <v>A5.14.1.4</v>
      </c>
      <c r="F753">
        <f>LEN(NRM_CostX[[#This Row],[Code2]])-LEN(SUBSTITUTE(NRM_CostX[[#This Row],[Code2]],".",""))</f>
        <v>3</v>
      </c>
      <c r="G753" t="str">
        <f ca="1">IF(NRM_CostX[[#This Row],[Category]]=0, NRM_CostX[[#This Row],[Code]] &amp; " " &amp; NRM_CostX[[#This Row],[Description]], OFFSET(NRM_CostX[[#This Row],[Cat1]],-1,0))</f>
        <v>5 SERVICES</v>
      </c>
      <c r="H753" t="str">
        <f ca="1">IF(NRM_CostX[[#This Row],[Category]]=1, NRM_CostX[[#This Row],[Code]] &amp; " " &amp; NRM_CostX[[#This Row],[Description]], IF(NRM_CostX[[#This Row],[Category]] = 0, "", OFFSET(NRM_CostX[[#This Row],[Cat2]],-1,0)))</f>
        <v>5.14 Builder's work in connection with services</v>
      </c>
      <c r="I753" t="str">
        <f ca="1">IF(NRM_CostX[[#This Row],[Category]]=2, NRM_CostX[[#This Row],[Code]] &amp; " " &amp; NRM_CostX[[#This Row],[Description]], IF(OR(NRM_CostX[[#This Row],[Category]] = 1, NRM_CostX[[#This Row],[Category]] = 0),  "",OFFSET(NRM_CostX[[#This Row],[Cat3]],-1,0)))</f>
        <v>5.14.1 Builder's work in connection with services</v>
      </c>
      <c r="J753" t="str">
        <f ca="1">IF(NRM_CostX[[#This Row],[Category]]=3, NRM_CostX[[#This Row],[Code]] &amp; " " &amp; NRM_CostX[[#This Row],[Description]], IF(OR(NRM_CostX[[#This Row],[Category]] = 1, NRM_CostX[[#This Row],[Category]] = 0,NRM_CostX[[#This Row],[Category]] = 2 ),  "",OFFSET(NRM_CostX[[#This Row],[Cat4]],-1,0)))</f>
        <v>5.14.1.4 Large plant and equipment bases: details, including overall size (in m), to be stated.</v>
      </c>
    </row>
    <row r="754" spans="1:10" x14ac:dyDescent="0.35">
      <c r="A754" t="s">
        <v>1347</v>
      </c>
      <c r="B754" t="s">
        <v>1348</v>
      </c>
      <c r="D754">
        <v>0</v>
      </c>
      <c r="E754" t="str">
        <f t="shared" si="11"/>
        <v>A5.14.1.5</v>
      </c>
      <c r="F754">
        <f>LEN(NRM_CostX[[#This Row],[Code2]])-LEN(SUBSTITUTE(NRM_CostX[[#This Row],[Code2]],".",""))</f>
        <v>3</v>
      </c>
      <c r="G754" t="str">
        <f ca="1">IF(NRM_CostX[[#This Row],[Category]]=0, NRM_CostX[[#This Row],[Code]] &amp; " " &amp; NRM_CostX[[#This Row],[Description]], OFFSET(NRM_CostX[[#This Row],[Cat1]],-1,0))</f>
        <v>5 SERVICES</v>
      </c>
      <c r="H754" t="str">
        <f ca="1">IF(NRM_CostX[[#This Row],[Category]]=1, NRM_CostX[[#This Row],[Code]] &amp; " " &amp; NRM_CostX[[#This Row],[Description]], IF(NRM_CostX[[#This Row],[Category]] = 0, "", OFFSET(NRM_CostX[[#This Row],[Cat2]],-1,0)))</f>
        <v>5.14 Builder's work in connection with services</v>
      </c>
      <c r="I754" t="str">
        <f ca="1">IF(NRM_CostX[[#This Row],[Category]]=2, NRM_CostX[[#This Row],[Code]] &amp; " " &amp; NRM_CostX[[#This Row],[Description]], IF(OR(NRM_CostX[[#This Row],[Category]] = 1, NRM_CostX[[#This Row],[Category]] = 0),  "",OFFSET(NRM_CostX[[#This Row],[Cat3]],-1,0)))</f>
        <v>5.14.1 Builder's work in connection with services</v>
      </c>
      <c r="J754" t="str">
        <f ca="1">IF(NRM_CostX[[#This Row],[Category]]=3, NRM_CostX[[#This Row],[Code]] &amp; " " &amp; NRM_CostX[[#This Row],[Description]], IF(OR(NRM_CostX[[#This Row],[Category]] = 1, NRM_CostX[[#This Row],[Category]] = 0,NRM_CostX[[#This Row],[Category]] = 2 ),  "",OFFSET(NRM_CostX[[#This Row],[Cat4]],-1,0)))</f>
        <v>5.14.1.5 Fuel bunds: details, including construction and overall size (in m), to be stated.</v>
      </c>
    </row>
    <row r="755" spans="1:10" x14ac:dyDescent="0.35">
      <c r="A755" t="s">
        <v>1349</v>
      </c>
      <c r="B755" t="s">
        <v>1350</v>
      </c>
      <c r="D755">
        <v>0</v>
      </c>
      <c r="E755" t="str">
        <f t="shared" si="11"/>
        <v>A6</v>
      </c>
      <c r="F755">
        <f>LEN(NRM_CostX[[#This Row],[Code2]])-LEN(SUBSTITUTE(NRM_CostX[[#This Row],[Code2]],".",""))</f>
        <v>0</v>
      </c>
      <c r="G755" t="str">
        <f ca="1">IF(NRM_CostX[[#This Row],[Category]]=0, NRM_CostX[[#This Row],[Code]] &amp; " " &amp; NRM_CostX[[#This Row],[Description]], OFFSET(NRM_CostX[[#This Row],[Cat1]],-1,0))</f>
        <v>6 PREFABRICATED BUILDINGS AND BUILDING UNITS</v>
      </c>
      <c r="H755" t="str">
        <f ca="1">IF(NRM_CostX[[#This Row],[Category]]=1, NRM_CostX[[#This Row],[Code]] &amp; " " &amp; NRM_CostX[[#This Row],[Description]], IF(NRM_CostX[[#This Row],[Category]] = 0, "", OFFSET(NRM_CostX[[#This Row],[Cat2]],-1,0)))</f>
        <v/>
      </c>
      <c r="I755" t="str">
        <f ca="1">IF(NRM_CostX[[#This Row],[Category]]=2, NRM_CostX[[#This Row],[Code]] &amp; " " &amp; NRM_CostX[[#This Row],[Description]], IF(OR(NRM_CostX[[#This Row],[Category]] = 1, NRM_CostX[[#This Row],[Category]] = 0),  "",OFFSET(NRM_CostX[[#This Row],[Cat3]],-1,0)))</f>
        <v/>
      </c>
      <c r="J755" t="str">
        <f ca="1">IF(NRM_CostX[[#This Row],[Category]]=3, NRM_CostX[[#This Row],[Code]] &amp; " " &amp; NRM_CostX[[#This Row],[Description]], IF(OR(NRM_CostX[[#This Row],[Category]] = 1, NRM_CostX[[#This Row],[Category]] = 0,NRM_CostX[[#This Row],[Category]] = 2 ),  "",OFFSET(NRM_CostX[[#This Row],[Cat4]],-1,0)))</f>
        <v/>
      </c>
    </row>
    <row r="756" spans="1:10" x14ac:dyDescent="0.35">
      <c r="A756" t="s">
        <v>1351</v>
      </c>
      <c r="B756" t="s">
        <v>1352</v>
      </c>
      <c r="D756">
        <v>0</v>
      </c>
      <c r="E756" t="str">
        <f t="shared" si="11"/>
        <v>A6.1.1</v>
      </c>
      <c r="F756">
        <f>LEN(NRM_CostX[[#This Row],[Code2]])-LEN(SUBSTITUTE(NRM_CostX[[#This Row],[Code2]],".",""))</f>
        <v>2</v>
      </c>
      <c r="G756" t="str">
        <f ca="1">IF(NRM_CostX[[#This Row],[Category]]=0, NRM_CostX[[#This Row],[Code]] &amp; " " &amp; NRM_CostX[[#This Row],[Description]], OFFSET(NRM_CostX[[#This Row],[Cat1]],-1,0))</f>
        <v>6 PREFABRICATED BUILDINGS AND BUILDING UNITS</v>
      </c>
      <c r="H756" t="str">
        <f ca="1">IF(NRM_CostX[[#This Row],[Category]]=1, NRM_CostX[[#This Row],[Code]] &amp; " " &amp; NRM_CostX[[#This Row],[Description]], IF(NRM_CostX[[#This Row],[Category]] = 0, "", OFFSET(NRM_CostX[[#This Row],[Cat2]],-1,0)))</f>
        <v/>
      </c>
      <c r="I756" t="str">
        <f ca="1">IF(NRM_CostX[[#This Row],[Category]]=2, NRM_CostX[[#This Row],[Code]] &amp; " " &amp; NRM_CostX[[#This Row],[Description]], IF(OR(NRM_CostX[[#This Row],[Category]] = 1, NRM_CostX[[#This Row],[Category]] = 0),  "",OFFSET(NRM_CostX[[#This Row],[Cat3]],-1,0)))</f>
        <v>6.1.1 Complete buildings</v>
      </c>
      <c r="J756" t="str">
        <f ca="1">IF(NRM_CostX[[#This Row],[Category]]=3, NRM_CostX[[#This Row],[Code]] &amp; " " &amp; NRM_CostX[[#This Row],[Description]], IF(OR(NRM_CostX[[#This Row],[Category]] = 1, NRM_CostX[[#This Row],[Category]] = 0,NRM_CostX[[#This Row],[Category]] = 2 ),  "",OFFSET(NRM_CostX[[#This Row],[Cat4]],-1,0)))</f>
        <v/>
      </c>
    </row>
    <row r="757" spans="1:10" x14ac:dyDescent="0.35">
      <c r="A757" t="s">
        <v>1353</v>
      </c>
      <c r="B757" t="s">
        <v>1354</v>
      </c>
      <c r="D757">
        <v>0</v>
      </c>
      <c r="E757" t="str">
        <f t="shared" si="11"/>
        <v>A6.1.1.1</v>
      </c>
      <c r="F757">
        <f>LEN(NRM_CostX[[#This Row],[Code2]])-LEN(SUBSTITUTE(NRM_CostX[[#This Row],[Code2]],".",""))</f>
        <v>3</v>
      </c>
      <c r="G757" t="str">
        <f ca="1">IF(NRM_CostX[[#This Row],[Category]]=0, NRM_CostX[[#This Row],[Code]] &amp; " " &amp; NRM_CostX[[#This Row],[Description]], OFFSET(NRM_CostX[[#This Row],[Cat1]],-1,0))</f>
        <v>6 PREFABRICATED BUILDINGS AND BUILDING UNITS</v>
      </c>
      <c r="H757" t="str">
        <f ca="1">IF(NRM_CostX[[#This Row],[Category]]=1, NRM_CostX[[#This Row],[Code]] &amp; " " &amp; NRM_CostX[[#This Row],[Description]], IF(NRM_CostX[[#This Row],[Category]] = 0, "", OFFSET(NRM_CostX[[#This Row],[Cat2]],-1,0)))</f>
        <v/>
      </c>
      <c r="I757" t="str">
        <f ca="1">IF(NRM_CostX[[#This Row],[Category]]=2, NRM_CostX[[#This Row],[Code]] &amp; " " &amp; NRM_CostX[[#This Row],[Description]], IF(OR(NRM_CostX[[#This Row],[Category]] = 1, NRM_CostX[[#This Row],[Category]] = 0),  "",OFFSET(NRM_CostX[[#This Row],[Cat3]],-1,0)))</f>
        <v>6.1.1 Complete buildings</v>
      </c>
      <c r="J757" t="str">
        <f ca="1">IF(NRM_CostX[[#This Row],[Category]]=3, NRM_CostX[[#This Row],[Code]] &amp; " " &amp; NRM_CostX[[#This Row],[Description]], IF(OR(NRM_CostX[[#This Row],[Category]] = 1, NRM_CostX[[#This Row],[Category]] = 0,NRM_CostX[[#This Row],[Category]] = 2 ),  "",OFFSET(NRM_CostX[[#This Row],[Cat4]],-1,0)))</f>
        <v>6.1.1.1 Prefabricated modular buildings: details to be stated.</v>
      </c>
    </row>
    <row r="758" spans="1:10" x14ac:dyDescent="0.35">
      <c r="A758" t="s">
        <v>1355</v>
      </c>
      <c r="B758" t="s">
        <v>1356</v>
      </c>
      <c r="D758">
        <v>0</v>
      </c>
      <c r="E758" t="str">
        <f t="shared" si="11"/>
        <v>A6.1.1.2</v>
      </c>
      <c r="F758">
        <f>LEN(NRM_CostX[[#This Row],[Code2]])-LEN(SUBSTITUTE(NRM_CostX[[#This Row],[Code2]],".",""))</f>
        <v>3</v>
      </c>
      <c r="G758" t="str">
        <f ca="1">IF(NRM_CostX[[#This Row],[Category]]=0, NRM_CostX[[#This Row],[Code]] &amp; " " &amp; NRM_CostX[[#This Row],[Description]], OFFSET(NRM_CostX[[#This Row],[Cat1]],-1,0))</f>
        <v>6 PREFABRICATED BUILDINGS AND BUILDING UNITS</v>
      </c>
      <c r="H758" t="str">
        <f ca="1">IF(NRM_CostX[[#This Row],[Category]]=1, NRM_CostX[[#This Row],[Code]] &amp; " " &amp; NRM_CostX[[#This Row],[Description]], IF(NRM_CostX[[#This Row],[Category]] = 0, "", OFFSET(NRM_CostX[[#This Row],[Cat2]],-1,0)))</f>
        <v/>
      </c>
      <c r="I758" t="str">
        <f ca="1">IF(NRM_CostX[[#This Row],[Category]]=2, NRM_CostX[[#This Row],[Code]] &amp; " " &amp; NRM_CostX[[#This Row],[Description]], IF(OR(NRM_CostX[[#This Row],[Category]] = 1, NRM_CostX[[#This Row],[Category]] = 0),  "",OFFSET(NRM_CostX[[#This Row],[Cat3]],-1,0)))</f>
        <v>6.1.1 Complete buildings</v>
      </c>
      <c r="J758" t="str">
        <f ca="1">IF(NRM_CostX[[#This Row],[Category]]=3, NRM_CostX[[#This Row],[Code]] &amp; " " &amp; NRM_CostX[[#This Row],[Description]], IF(OR(NRM_CostX[[#This Row],[Category]] = 1, NRM_CostX[[#This Row],[Category]] = 0,NRM_CostX[[#This Row],[Category]] = 2 ),  "",OFFSET(NRM_CostX[[#This Row],[Cat4]],-1,0)))</f>
        <v>6.1.1.2 On-site testing of installations.</v>
      </c>
    </row>
    <row r="759" spans="1:10" x14ac:dyDescent="0.35">
      <c r="A759" t="s">
        <v>1357</v>
      </c>
      <c r="B759" t="s">
        <v>1358</v>
      </c>
      <c r="D759">
        <v>0</v>
      </c>
      <c r="E759" t="str">
        <f t="shared" si="11"/>
        <v>A6.1.1.3</v>
      </c>
      <c r="F759">
        <f>LEN(NRM_CostX[[#This Row],[Code2]])-LEN(SUBSTITUTE(NRM_CostX[[#This Row],[Code2]],".",""))</f>
        <v>3</v>
      </c>
      <c r="G759" t="str">
        <f ca="1">IF(NRM_CostX[[#This Row],[Category]]=0, NRM_CostX[[#This Row],[Code]] &amp; " " &amp; NRM_CostX[[#This Row],[Description]], OFFSET(NRM_CostX[[#This Row],[Cat1]],-1,0))</f>
        <v>6 PREFABRICATED BUILDINGS AND BUILDING UNITS</v>
      </c>
      <c r="H759" t="str">
        <f ca="1">IF(NRM_CostX[[#This Row],[Category]]=1, NRM_CostX[[#This Row],[Code]] &amp; " " &amp; NRM_CostX[[#This Row],[Description]], IF(NRM_CostX[[#This Row],[Category]] = 0, "", OFFSET(NRM_CostX[[#This Row],[Cat2]],-1,0)))</f>
        <v/>
      </c>
      <c r="I759" t="str">
        <f ca="1">IF(NRM_CostX[[#This Row],[Category]]=2, NRM_CostX[[#This Row],[Code]] &amp; " " &amp; NRM_CostX[[#This Row],[Description]], IF(OR(NRM_CostX[[#This Row],[Category]] = 1, NRM_CostX[[#This Row],[Category]] = 0),  "",OFFSET(NRM_CostX[[#This Row],[Cat3]],-1,0)))</f>
        <v>6.1.1 Complete buildings</v>
      </c>
      <c r="J759" t="str">
        <f ca="1">IF(NRM_CostX[[#This Row],[Category]]=3, NRM_CostX[[#This Row],[Code]] &amp; " " &amp; NRM_CostX[[#This Row],[Description]], IF(OR(NRM_CostX[[#This Row],[Category]] = 1, NRM_CostX[[#This Row],[Category]] = 0,NRM_CostX[[#This Row],[Category]] = 2 ),  "",OFFSET(NRM_CostX[[#This Row],[Cat4]],-1,0)))</f>
        <v>6.1.1.3 On-site commissioning of installations.</v>
      </c>
    </row>
    <row r="760" spans="1:10" x14ac:dyDescent="0.35">
      <c r="A760" t="s">
        <v>1359</v>
      </c>
      <c r="B760" t="s">
        <v>1360</v>
      </c>
      <c r="D760">
        <v>0</v>
      </c>
      <c r="E760" t="str">
        <f t="shared" si="11"/>
        <v>A6.1.2</v>
      </c>
      <c r="F760">
        <f>LEN(NRM_CostX[[#This Row],[Code2]])-LEN(SUBSTITUTE(NRM_CostX[[#This Row],[Code2]],".",""))</f>
        <v>2</v>
      </c>
      <c r="G760" t="str">
        <f ca="1">IF(NRM_CostX[[#This Row],[Category]]=0, NRM_CostX[[#This Row],[Code]] &amp; " " &amp; NRM_CostX[[#This Row],[Description]], OFFSET(NRM_CostX[[#This Row],[Cat1]],-1,0))</f>
        <v>6 PREFABRICATED BUILDINGS AND BUILDING UNITS</v>
      </c>
      <c r="H760" t="str">
        <f ca="1">IF(NRM_CostX[[#This Row],[Category]]=1, NRM_CostX[[#This Row],[Code]] &amp; " " &amp; NRM_CostX[[#This Row],[Description]], IF(NRM_CostX[[#This Row],[Category]] = 0, "", OFFSET(NRM_CostX[[#This Row],[Cat2]],-1,0)))</f>
        <v/>
      </c>
      <c r="I760" t="str">
        <f ca="1">IF(NRM_CostX[[#This Row],[Category]]=2, NRM_CostX[[#This Row],[Code]] &amp; " " &amp; NRM_CostX[[#This Row],[Description]], IF(OR(NRM_CostX[[#This Row],[Category]] = 1, NRM_CostX[[#This Row],[Category]] = 0),  "",OFFSET(NRM_CostX[[#This Row],[Cat3]],-1,0)))</f>
        <v>6.1.2 Building units</v>
      </c>
      <c r="J760" t="str">
        <f ca="1">IF(NRM_CostX[[#This Row],[Category]]=3, NRM_CostX[[#This Row],[Code]] &amp; " " &amp; NRM_CostX[[#This Row],[Description]], IF(OR(NRM_CostX[[#This Row],[Category]] = 1, NRM_CostX[[#This Row],[Category]] = 0,NRM_CostX[[#This Row],[Category]] = 2 ),  "",OFFSET(NRM_CostX[[#This Row],[Cat4]],-1,0)))</f>
        <v/>
      </c>
    </row>
    <row r="761" spans="1:10" x14ac:dyDescent="0.35">
      <c r="A761" t="s">
        <v>1361</v>
      </c>
      <c r="B761" t="s">
        <v>1362</v>
      </c>
      <c r="D761">
        <v>0</v>
      </c>
      <c r="E761" t="str">
        <f t="shared" si="11"/>
        <v>A6.1.2.1</v>
      </c>
      <c r="F761">
        <f>LEN(NRM_CostX[[#This Row],[Code2]])-LEN(SUBSTITUTE(NRM_CostX[[#This Row],[Code2]],".",""))</f>
        <v>3</v>
      </c>
      <c r="G761" t="str">
        <f ca="1">IF(NRM_CostX[[#This Row],[Category]]=0, NRM_CostX[[#This Row],[Code]] &amp; " " &amp; NRM_CostX[[#This Row],[Description]], OFFSET(NRM_CostX[[#This Row],[Cat1]],-1,0))</f>
        <v>6 PREFABRICATED BUILDINGS AND BUILDING UNITS</v>
      </c>
      <c r="H761" t="str">
        <f ca="1">IF(NRM_CostX[[#This Row],[Category]]=1, NRM_CostX[[#This Row],[Code]] &amp; " " &amp; NRM_CostX[[#This Row],[Description]], IF(NRM_CostX[[#This Row],[Category]] = 0, "", OFFSET(NRM_CostX[[#This Row],[Cat2]],-1,0)))</f>
        <v/>
      </c>
      <c r="I761" t="str">
        <f ca="1">IF(NRM_CostX[[#This Row],[Category]]=2, NRM_CostX[[#This Row],[Code]] &amp; " " &amp; NRM_CostX[[#This Row],[Description]], IF(OR(NRM_CostX[[#This Row],[Category]] = 1, NRM_CostX[[#This Row],[Category]] = 0),  "",OFFSET(NRM_CostX[[#This Row],[Cat3]],-1,0)))</f>
        <v>6.1.2 Building units</v>
      </c>
      <c r="J761" t="str">
        <f ca="1">IF(NRM_CostX[[#This Row],[Category]]=3, NRM_CostX[[#This Row],[Code]] &amp; " " &amp; NRM_CostX[[#This Row],[Description]], IF(OR(NRM_CostX[[#This Row],[Category]] = 1, NRM_CostX[[#This Row],[Category]] = 0,NRM_CostX[[#This Row],[Category]] = 2 ),  "",OFFSET(NRM_CostX[[#This Row],[Cat4]],-1,0)))</f>
        <v>6.1.2.1 Prefabricated room units, including type of unit, GIFA of unit (in m2), construction of unit and content of units, to be stated.</v>
      </c>
    </row>
    <row r="762" spans="1:10" x14ac:dyDescent="0.35">
      <c r="A762" t="s">
        <v>1363</v>
      </c>
      <c r="B762" t="s">
        <v>1356</v>
      </c>
      <c r="D762">
        <v>0</v>
      </c>
      <c r="E762" t="str">
        <f t="shared" si="11"/>
        <v>A6.1.2.2</v>
      </c>
      <c r="F762">
        <f>LEN(NRM_CostX[[#This Row],[Code2]])-LEN(SUBSTITUTE(NRM_CostX[[#This Row],[Code2]],".",""))</f>
        <v>3</v>
      </c>
      <c r="G762" t="str">
        <f ca="1">IF(NRM_CostX[[#This Row],[Category]]=0, NRM_CostX[[#This Row],[Code]] &amp; " " &amp; NRM_CostX[[#This Row],[Description]], OFFSET(NRM_CostX[[#This Row],[Cat1]],-1,0))</f>
        <v>6 PREFABRICATED BUILDINGS AND BUILDING UNITS</v>
      </c>
      <c r="H762" t="str">
        <f ca="1">IF(NRM_CostX[[#This Row],[Category]]=1, NRM_CostX[[#This Row],[Code]] &amp; " " &amp; NRM_CostX[[#This Row],[Description]], IF(NRM_CostX[[#This Row],[Category]] = 0, "", OFFSET(NRM_CostX[[#This Row],[Cat2]],-1,0)))</f>
        <v/>
      </c>
      <c r="I762" t="str">
        <f ca="1">IF(NRM_CostX[[#This Row],[Category]]=2, NRM_CostX[[#This Row],[Code]] &amp; " " &amp; NRM_CostX[[#This Row],[Description]], IF(OR(NRM_CostX[[#This Row],[Category]] = 1, NRM_CostX[[#This Row],[Category]] = 0),  "",OFFSET(NRM_CostX[[#This Row],[Cat3]],-1,0)))</f>
        <v>6.1.2 Building units</v>
      </c>
      <c r="J762" t="str">
        <f ca="1">IF(NRM_CostX[[#This Row],[Category]]=3, NRM_CostX[[#This Row],[Code]] &amp; " " &amp; NRM_CostX[[#This Row],[Description]], IF(OR(NRM_CostX[[#This Row],[Category]] = 1, NRM_CostX[[#This Row],[Category]] = 0,NRM_CostX[[#This Row],[Category]] = 2 ),  "",OFFSET(NRM_CostX[[#This Row],[Cat4]],-1,0)))</f>
        <v>6.1.2.2 On-site testing of installations.</v>
      </c>
    </row>
    <row r="763" spans="1:10" x14ac:dyDescent="0.35">
      <c r="A763" t="s">
        <v>1364</v>
      </c>
      <c r="B763" t="s">
        <v>1358</v>
      </c>
      <c r="D763">
        <v>0</v>
      </c>
      <c r="E763" t="str">
        <f t="shared" si="11"/>
        <v>A6.1.2.3</v>
      </c>
      <c r="F763">
        <f>LEN(NRM_CostX[[#This Row],[Code2]])-LEN(SUBSTITUTE(NRM_CostX[[#This Row],[Code2]],".",""))</f>
        <v>3</v>
      </c>
      <c r="G763" t="str">
        <f ca="1">IF(NRM_CostX[[#This Row],[Category]]=0, NRM_CostX[[#This Row],[Code]] &amp; " " &amp; NRM_CostX[[#This Row],[Description]], OFFSET(NRM_CostX[[#This Row],[Cat1]],-1,0))</f>
        <v>6 PREFABRICATED BUILDINGS AND BUILDING UNITS</v>
      </c>
      <c r="H763" t="str">
        <f ca="1">IF(NRM_CostX[[#This Row],[Category]]=1, NRM_CostX[[#This Row],[Code]] &amp; " " &amp; NRM_CostX[[#This Row],[Description]], IF(NRM_CostX[[#This Row],[Category]] = 0, "", OFFSET(NRM_CostX[[#This Row],[Cat2]],-1,0)))</f>
        <v/>
      </c>
      <c r="I763" t="str">
        <f ca="1">IF(NRM_CostX[[#This Row],[Category]]=2, NRM_CostX[[#This Row],[Code]] &amp; " " &amp; NRM_CostX[[#This Row],[Description]], IF(OR(NRM_CostX[[#This Row],[Category]] = 1, NRM_CostX[[#This Row],[Category]] = 0),  "",OFFSET(NRM_CostX[[#This Row],[Cat3]],-1,0)))</f>
        <v>6.1.2 Building units</v>
      </c>
      <c r="J763" t="str">
        <f ca="1">IF(NRM_CostX[[#This Row],[Category]]=3, NRM_CostX[[#This Row],[Code]] &amp; " " &amp; NRM_CostX[[#This Row],[Description]], IF(OR(NRM_CostX[[#This Row],[Category]] = 1, NRM_CostX[[#This Row],[Category]] = 0,NRM_CostX[[#This Row],[Category]] = 2 ),  "",OFFSET(NRM_CostX[[#This Row],[Cat4]],-1,0)))</f>
        <v>6.1.2.3 On-site commissioning of installations.</v>
      </c>
    </row>
    <row r="764" spans="1:10" x14ac:dyDescent="0.35">
      <c r="A764" t="s">
        <v>1365</v>
      </c>
      <c r="B764" t="s">
        <v>1366</v>
      </c>
      <c r="D764">
        <v>0</v>
      </c>
      <c r="E764" t="str">
        <f t="shared" si="11"/>
        <v>A6.1.3</v>
      </c>
      <c r="F764">
        <f>LEN(NRM_CostX[[#This Row],[Code2]])-LEN(SUBSTITUTE(NRM_CostX[[#This Row],[Code2]],".",""))</f>
        <v>2</v>
      </c>
      <c r="G764" t="str">
        <f ca="1">IF(NRM_CostX[[#This Row],[Category]]=0, NRM_CostX[[#This Row],[Code]] &amp; " " &amp; NRM_CostX[[#This Row],[Description]], OFFSET(NRM_CostX[[#This Row],[Cat1]],-1,0))</f>
        <v>6 PREFABRICATED BUILDINGS AND BUILDING UNITS</v>
      </c>
      <c r="H764" t="str">
        <f ca="1">IF(NRM_CostX[[#This Row],[Category]]=1, NRM_CostX[[#This Row],[Code]] &amp; " " &amp; NRM_CostX[[#This Row],[Description]], IF(NRM_CostX[[#This Row],[Category]] = 0, "", OFFSET(NRM_CostX[[#This Row],[Cat2]],-1,0)))</f>
        <v/>
      </c>
      <c r="I764" t="str">
        <f ca="1">IF(NRM_CostX[[#This Row],[Category]]=2, NRM_CostX[[#This Row],[Code]] &amp; " " &amp; NRM_CostX[[#This Row],[Description]], IF(OR(NRM_CostX[[#This Row],[Category]] = 1, NRM_CostX[[#This Row],[Category]] = 0),  "",OFFSET(NRM_CostX[[#This Row],[Cat3]],-1,0)))</f>
        <v>6.1.3 Pods</v>
      </c>
      <c r="J764" t="str">
        <f ca="1">IF(NRM_CostX[[#This Row],[Category]]=3, NRM_CostX[[#This Row],[Code]] &amp; " " &amp; NRM_CostX[[#This Row],[Description]], IF(OR(NRM_CostX[[#This Row],[Category]] = 1, NRM_CostX[[#This Row],[Category]] = 0,NRM_CostX[[#This Row],[Category]] = 2 ),  "",OFFSET(NRM_CostX[[#This Row],[Cat4]],-1,0)))</f>
        <v/>
      </c>
    </row>
    <row r="765" spans="1:10" x14ac:dyDescent="0.35">
      <c r="A765" t="s">
        <v>1367</v>
      </c>
      <c r="B765" t="s">
        <v>1368</v>
      </c>
      <c r="D765">
        <v>0</v>
      </c>
      <c r="E765" t="str">
        <f t="shared" si="11"/>
        <v>A6.1.3.1</v>
      </c>
      <c r="F765">
        <f>LEN(NRM_CostX[[#This Row],[Code2]])-LEN(SUBSTITUTE(NRM_CostX[[#This Row],[Code2]],".",""))</f>
        <v>3</v>
      </c>
      <c r="G765" t="str">
        <f ca="1">IF(NRM_CostX[[#This Row],[Category]]=0, NRM_CostX[[#This Row],[Code]] &amp; " " &amp; NRM_CostX[[#This Row],[Description]], OFFSET(NRM_CostX[[#This Row],[Cat1]],-1,0))</f>
        <v>6 PREFABRICATED BUILDINGS AND BUILDING UNITS</v>
      </c>
      <c r="H765" t="str">
        <f ca="1">IF(NRM_CostX[[#This Row],[Category]]=1, NRM_CostX[[#This Row],[Code]] &amp; " " &amp; NRM_CostX[[#This Row],[Description]], IF(NRM_CostX[[#This Row],[Category]] = 0, "", OFFSET(NRM_CostX[[#This Row],[Cat2]],-1,0)))</f>
        <v/>
      </c>
      <c r="I765" t="str">
        <f ca="1">IF(NRM_CostX[[#This Row],[Category]]=2, NRM_CostX[[#This Row],[Code]] &amp; " " &amp; NRM_CostX[[#This Row],[Description]], IF(OR(NRM_CostX[[#This Row],[Category]] = 1, NRM_CostX[[#This Row],[Category]] = 0),  "",OFFSET(NRM_CostX[[#This Row],[Cat3]],-1,0)))</f>
        <v>6.1.3 Pods</v>
      </c>
      <c r="J765" t="str">
        <f ca="1">IF(NRM_CostX[[#This Row],[Category]]=3, NRM_CostX[[#This Row],[Code]] &amp; " " &amp; NRM_CostX[[#This Row],[Description]], IF(OR(NRM_CostX[[#This Row],[Category]] = 1, NRM_CostX[[#This Row],[Category]] = 0,NRM_CostX[[#This Row],[Category]] = 2 ),  "",OFFSET(NRM_CostX[[#This Row],[Cat4]],-1,0)))</f>
        <v>6.1.3.1 Prefabricated bathroom pods: details to be stated.</v>
      </c>
    </row>
    <row r="766" spans="1:10" x14ac:dyDescent="0.35">
      <c r="A766" t="s">
        <v>1369</v>
      </c>
      <c r="B766" t="s">
        <v>1370</v>
      </c>
      <c r="D766">
        <v>0</v>
      </c>
      <c r="E766" t="str">
        <f t="shared" si="11"/>
        <v>A6.1.3.2</v>
      </c>
      <c r="F766">
        <f>LEN(NRM_CostX[[#This Row],[Code2]])-LEN(SUBSTITUTE(NRM_CostX[[#This Row],[Code2]],".",""))</f>
        <v>3</v>
      </c>
      <c r="G766" t="str">
        <f ca="1">IF(NRM_CostX[[#This Row],[Category]]=0, NRM_CostX[[#This Row],[Code]] &amp; " " &amp; NRM_CostX[[#This Row],[Description]], OFFSET(NRM_CostX[[#This Row],[Cat1]],-1,0))</f>
        <v>6 PREFABRICATED BUILDINGS AND BUILDING UNITS</v>
      </c>
      <c r="H766" t="str">
        <f ca="1">IF(NRM_CostX[[#This Row],[Category]]=1, NRM_CostX[[#This Row],[Code]] &amp; " " &amp; NRM_CostX[[#This Row],[Description]], IF(NRM_CostX[[#This Row],[Category]] = 0, "", OFFSET(NRM_CostX[[#This Row],[Cat2]],-1,0)))</f>
        <v/>
      </c>
      <c r="I766" t="str">
        <f ca="1">IF(NRM_CostX[[#This Row],[Category]]=2, NRM_CostX[[#This Row],[Code]] &amp; " " &amp; NRM_CostX[[#This Row],[Description]], IF(OR(NRM_CostX[[#This Row],[Category]] = 1, NRM_CostX[[#This Row],[Category]] = 0),  "",OFFSET(NRM_CostX[[#This Row],[Cat3]],-1,0)))</f>
        <v>6.1.3 Pods</v>
      </c>
      <c r="J766" t="str">
        <f ca="1">IF(NRM_CostX[[#This Row],[Category]]=3, NRM_CostX[[#This Row],[Code]] &amp; " " &amp; NRM_CostX[[#This Row],[Description]], IF(OR(NRM_CostX[[#This Row],[Category]] = 1, NRM_CostX[[#This Row],[Category]] = 0,NRM_CostX[[#This Row],[Category]] = 2 ),  "",OFFSET(NRM_CostX[[#This Row],[Cat4]],-1,0)))</f>
        <v>6.1.3.2 Prefabricated toilet pods: details to be stated.</v>
      </c>
    </row>
    <row r="767" spans="1:10" x14ac:dyDescent="0.35">
      <c r="A767" t="s">
        <v>1371</v>
      </c>
      <c r="B767" t="s">
        <v>1372</v>
      </c>
      <c r="D767">
        <v>0</v>
      </c>
      <c r="E767" t="str">
        <f t="shared" si="11"/>
        <v>A6.1.3.3</v>
      </c>
      <c r="F767">
        <f>LEN(NRM_CostX[[#This Row],[Code2]])-LEN(SUBSTITUTE(NRM_CostX[[#This Row],[Code2]],".",""))</f>
        <v>3</v>
      </c>
      <c r="G767" t="str">
        <f ca="1">IF(NRM_CostX[[#This Row],[Category]]=0, NRM_CostX[[#This Row],[Code]] &amp; " " &amp; NRM_CostX[[#This Row],[Description]], OFFSET(NRM_CostX[[#This Row],[Cat1]],-1,0))</f>
        <v>6 PREFABRICATED BUILDINGS AND BUILDING UNITS</v>
      </c>
      <c r="H767" t="str">
        <f ca="1">IF(NRM_CostX[[#This Row],[Category]]=1, NRM_CostX[[#This Row],[Code]] &amp; " " &amp; NRM_CostX[[#This Row],[Description]], IF(NRM_CostX[[#This Row],[Category]] = 0, "", OFFSET(NRM_CostX[[#This Row],[Cat2]],-1,0)))</f>
        <v/>
      </c>
      <c r="I767" t="str">
        <f ca="1">IF(NRM_CostX[[#This Row],[Category]]=2, NRM_CostX[[#This Row],[Code]] &amp; " " &amp; NRM_CostX[[#This Row],[Description]], IF(OR(NRM_CostX[[#This Row],[Category]] = 1, NRM_CostX[[#This Row],[Category]] = 0),  "",OFFSET(NRM_CostX[[#This Row],[Cat3]],-1,0)))</f>
        <v>6.1.3 Pods</v>
      </c>
      <c r="J767" t="str">
        <f ca="1">IF(NRM_CostX[[#This Row],[Category]]=3, NRM_CostX[[#This Row],[Code]] &amp; " " &amp; NRM_CostX[[#This Row],[Description]], IF(OR(NRM_CostX[[#This Row],[Category]] = 1, NRM_CostX[[#This Row],[Category]] = 0,NRM_CostX[[#This Row],[Category]] = 2 ),  "",OFFSET(NRM_CostX[[#This Row],[Cat4]],-1,0)))</f>
        <v>6.1.3.3 Prefabricated shower room pods: details to be stated.</v>
      </c>
    </row>
    <row r="768" spans="1:10" x14ac:dyDescent="0.35">
      <c r="A768" t="s">
        <v>1373</v>
      </c>
      <c r="B768" t="s">
        <v>1356</v>
      </c>
      <c r="D768">
        <v>0</v>
      </c>
      <c r="E768" t="str">
        <f t="shared" si="11"/>
        <v>A6.1.3.4</v>
      </c>
      <c r="F768">
        <f>LEN(NRM_CostX[[#This Row],[Code2]])-LEN(SUBSTITUTE(NRM_CostX[[#This Row],[Code2]],".",""))</f>
        <v>3</v>
      </c>
      <c r="G768" t="str">
        <f ca="1">IF(NRM_CostX[[#This Row],[Category]]=0, NRM_CostX[[#This Row],[Code]] &amp; " " &amp; NRM_CostX[[#This Row],[Description]], OFFSET(NRM_CostX[[#This Row],[Cat1]],-1,0))</f>
        <v>6 PREFABRICATED BUILDINGS AND BUILDING UNITS</v>
      </c>
      <c r="H768" t="str">
        <f ca="1">IF(NRM_CostX[[#This Row],[Category]]=1, NRM_CostX[[#This Row],[Code]] &amp; " " &amp; NRM_CostX[[#This Row],[Description]], IF(NRM_CostX[[#This Row],[Category]] = 0, "", OFFSET(NRM_CostX[[#This Row],[Cat2]],-1,0)))</f>
        <v/>
      </c>
      <c r="I768" t="str">
        <f ca="1">IF(NRM_CostX[[#This Row],[Category]]=2, NRM_CostX[[#This Row],[Code]] &amp; " " &amp; NRM_CostX[[#This Row],[Description]], IF(OR(NRM_CostX[[#This Row],[Category]] = 1, NRM_CostX[[#This Row],[Category]] = 0),  "",OFFSET(NRM_CostX[[#This Row],[Cat3]],-1,0)))</f>
        <v>6.1.3 Pods</v>
      </c>
      <c r="J768" t="str">
        <f ca="1">IF(NRM_CostX[[#This Row],[Category]]=3, NRM_CostX[[#This Row],[Code]] &amp; " " &amp; NRM_CostX[[#This Row],[Description]], IF(OR(NRM_CostX[[#This Row],[Category]] = 1, NRM_CostX[[#This Row],[Category]] = 0,NRM_CostX[[#This Row],[Category]] = 2 ),  "",OFFSET(NRM_CostX[[#This Row],[Cat4]],-1,0)))</f>
        <v>6.1.3.4 On-site testing of installations.</v>
      </c>
    </row>
    <row r="769" spans="1:10" x14ac:dyDescent="0.35">
      <c r="A769" t="s">
        <v>1374</v>
      </c>
      <c r="B769" t="s">
        <v>1358</v>
      </c>
      <c r="D769">
        <v>0</v>
      </c>
      <c r="E769" t="str">
        <f t="shared" si="11"/>
        <v>A6.1.3.5</v>
      </c>
      <c r="F769">
        <f>LEN(NRM_CostX[[#This Row],[Code2]])-LEN(SUBSTITUTE(NRM_CostX[[#This Row],[Code2]],".",""))</f>
        <v>3</v>
      </c>
      <c r="G769" t="str">
        <f ca="1">IF(NRM_CostX[[#This Row],[Category]]=0, NRM_CostX[[#This Row],[Code]] &amp; " " &amp; NRM_CostX[[#This Row],[Description]], OFFSET(NRM_CostX[[#This Row],[Cat1]],-1,0))</f>
        <v>6 PREFABRICATED BUILDINGS AND BUILDING UNITS</v>
      </c>
      <c r="H769" t="str">
        <f ca="1">IF(NRM_CostX[[#This Row],[Category]]=1, NRM_CostX[[#This Row],[Code]] &amp; " " &amp; NRM_CostX[[#This Row],[Description]], IF(NRM_CostX[[#This Row],[Category]] = 0, "", OFFSET(NRM_CostX[[#This Row],[Cat2]],-1,0)))</f>
        <v/>
      </c>
      <c r="I769" t="str">
        <f ca="1">IF(NRM_CostX[[#This Row],[Category]]=2, NRM_CostX[[#This Row],[Code]] &amp; " " &amp; NRM_CostX[[#This Row],[Description]], IF(OR(NRM_CostX[[#This Row],[Category]] = 1, NRM_CostX[[#This Row],[Category]] = 0),  "",OFFSET(NRM_CostX[[#This Row],[Cat3]],-1,0)))</f>
        <v>6.1.3 Pods</v>
      </c>
      <c r="J769" t="str">
        <f ca="1">IF(NRM_CostX[[#This Row],[Category]]=3, NRM_CostX[[#This Row],[Code]] &amp; " " &amp; NRM_CostX[[#This Row],[Description]], IF(OR(NRM_CostX[[#This Row],[Category]] = 1, NRM_CostX[[#This Row],[Category]] = 0,NRM_CostX[[#This Row],[Category]] = 2 ),  "",OFFSET(NRM_CostX[[#This Row],[Cat4]],-1,0)))</f>
        <v>6.1.3.5 On-site commissioning of installations.</v>
      </c>
    </row>
    <row r="770" spans="1:10" x14ac:dyDescent="0.35">
      <c r="A770" t="s">
        <v>1375</v>
      </c>
      <c r="B770" t="s">
        <v>1376</v>
      </c>
      <c r="D770">
        <v>0</v>
      </c>
      <c r="E770" t="str">
        <f t="shared" si="11"/>
        <v>A7</v>
      </c>
      <c r="F770">
        <f>LEN(NRM_CostX[[#This Row],[Code2]])-LEN(SUBSTITUTE(NRM_CostX[[#This Row],[Code2]],".",""))</f>
        <v>0</v>
      </c>
      <c r="G770" t="str">
        <f ca="1">IF(NRM_CostX[[#This Row],[Category]]=0, NRM_CostX[[#This Row],[Code]] &amp; " " &amp; NRM_CostX[[#This Row],[Description]], OFFSET(NRM_CostX[[#This Row],[Cat1]],-1,0))</f>
        <v>7 WORK TO EXISTING BUILDINGS</v>
      </c>
      <c r="H770" t="str">
        <f ca="1">IF(NRM_CostX[[#This Row],[Category]]=1, NRM_CostX[[#This Row],[Code]] &amp; " " &amp; NRM_CostX[[#This Row],[Description]], IF(NRM_CostX[[#This Row],[Category]] = 0, "", OFFSET(NRM_CostX[[#This Row],[Cat2]],-1,0)))</f>
        <v/>
      </c>
      <c r="I770" t="str">
        <f ca="1">IF(NRM_CostX[[#This Row],[Category]]=2, NRM_CostX[[#This Row],[Code]] &amp; " " &amp; NRM_CostX[[#This Row],[Description]], IF(OR(NRM_CostX[[#This Row],[Category]] = 1, NRM_CostX[[#This Row],[Category]] = 0),  "",OFFSET(NRM_CostX[[#This Row],[Cat3]],-1,0)))</f>
        <v/>
      </c>
      <c r="J770" t="str">
        <f ca="1">IF(NRM_CostX[[#This Row],[Category]]=3, NRM_CostX[[#This Row],[Code]] &amp; " " &amp; NRM_CostX[[#This Row],[Description]], IF(OR(NRM_CostX[[#This Row],[Category]] = 1, NRM_CostX[[#This Row],[Category]] = 0,NRM_CostX[[#This Row],[Category]] = 2 ),  "",OFFSET(NRM_CostX[[#This Row],[Cat4]],-1,0)))</f>
        <v/>
      </c>
    </row>
    <row r="771" spans="1:10" x14ac:dyDescent="0.35">
      <c r="A771" t="s">
        <v>1377</v>
      </c>
      <c r="B771" t="s">
        <v>1378</v>
      </c>
      <c r="D771">
        <v>0</v>
      </c>
      <c r="E771" t="str">
        <f t="shared" ref="E771:E834" si="12">REPLACE(A771,1,0,"A")</f>
        <v>A7.1</v>
      </c>
      <c r="F771">
        <f>LEN(NRM_CostX[[#This Row],[Code2]])-LEN(SUBSTITUTE(NRM_CostX[[#This Row],[Code2]],".",""))</f>
        <v>1</v>
      </c>
      <c r="G771" t="str">
        <f ca="1">IF(NRM_CostX[[#This Row],[Category]]=0, NRM_CostX[[#This Row],[Code]] &amp; " " &amp; NRM_CostX[[#This Row],[Description]], OFFSET(NRM_CostX[[#This Row],[Cat1]],-1,0))</f>
        <v>7 WORK TO EXISTING BUILDINGS</v>
      </c>
      <c r="H771" t="str">
        <f ca="1">IF(NRM_CostX[[#This Row],[Category]]=1, NRM_CostX[[#This Row],[Code]] &amp; " " &amp; NRM_CostX[[#This Row],[Description]], IF(NRM_CostX[[#This Row],[Category]] = 0, "", OFFSET(NRM_CostX[[#This Row],[Cat2]],-1,0)))</f>
        <v>7.1 Minor demolition and alteration works</v>
      </c>
      <c r="I771" t="str">
        <f ca="1">IF(NRM_CostX[[#This Row],[Category]]=2, NRM_CostX[[#This Row],[Code]] &amp; " " &amp; NRM_CostX[[#This Row],[Description]], IF(OR(NRM_CostX[[#This Row],[Category]] = 1, NRM_CostX[[#This Row],[Category]] = 0),  "",OFFSET(NRM_CostX[[#This Row],[Cat3]],-1,0)))</f>
        <v/>
      </c>
      <c r="J771" t="str">
        <f ca="1">IF(NRM_CostX[[#This Row],[Category]]=3, NRM_CostX[[#This Row],[Code]] &amp; " " &amp; NRM_CostX[[#This Row],[Description]], IF(OR(NRM_CostX[[#This Row],[Category]] = 1, NRM_CostX[[#This Row],[Category]] = 0,NRM_CostX[[#This Row],[Category]] = 2 ),  "",OFFSET(NRM_CostX[[#This Row],[Cat4]],-1,0)))</f>
        <v/>
      </c>
    </row>
    <row r="772" spans="1:10" x14ac:dyDescent="0.35">
      <c r="A772" t="s">
        <v>1379</v>
      </c>
      <c r="B772" t="s">
        <v>1378</v>
      </c>
      <c r="D772">
        <v>0</v>
      </c>
      <c r="E772" t="str">
        <f t="shared" si="12"/>
        <v>A7.1.1</v>
      </c>
      <c r="F772">
        <f>LEN(NRM_CostX[[#This Row],[Code2]])-LEN(SUBSTITUTE(NRM_CostX[[#This Row],[Code2]],".",""))</f>
        <v>2</v>
      </c>
      <c r="G772" t="str">
        <f ca="1">IF(NRM_CostX[[#This Row],[Category]]=0, NRM_CostX[[#This Row],[Code]] &amp; " " &amp; NRM_CostX[[#This Row],[Description]], OFFSET(NRM_CostX[[#This Row],[Cat1]],-1,0))</f>
        <v>7 WORK TO EXISTING BUILDINGS</v>
      </c>
      <c r="H772" t="str">
        <f ca="1">IF(NRM_CostX[[#This Row],[Category]]=1, NRM_CostX[[#This Row],[Code]] &amp; " " &amp; NRM_CostX[[#This Row],[Description]], IF(NRM_CostX[[#This Row],[Category]] = 0, "", OFFSET(NRM_CostX[[#This Row],[Cat2]],-1,0)))</f>
        <v>7.1 Minor demolition and alteration works</v>
      </c>
      <c r="I772" t="str">
        <f ca="1">IF(NRM_CostX[[#This Row],[Category]]=2, NRM_CostX[[#This Row],[Code]] &amp; " " &amp; NRM_CostX[[#This Row],[Description]], IF(OR(NRM_CostX[[#This Row],[Category]] = 1, NRM_CostX[[#This Row],[Category]] = 0),  "",OFFSET(NRM_CostX[[#This Row],[Cat3]],-1,0)))</f>
        <v>7.1.1 Minor demolition and alteration works</v>
      </c>
      <c r="J772" t="str">
        <f ca="1">IF(NRM_CostX[[#This Row],[Category]]=3, NRM_CostX[[#This Row],[Code]] &amp; " " &amp; NRM_CostX[[#This Row],[Description]], IF(OR(NRM_CostX[[#This Row],[Category]] = 1, NRM_CostX[[#This Row],[Category]] = 0,NRM_CostX[[#This Row],[Category]] = 2 ),  "",OFFSET(NRM_CostX[[#This Row],[Cat4]],-1,0)))</f>
        <v/>
      </c>
    </row>
    <row r="773" spans="1:10" x14ac:dyDescent="0.35">
      <c r="A773" t="s">
        <v>1380</v>
      </c>
      <c r="B773" t="s">
        <v>1381</v>
      </c>
      <c r="D773">
        <v>0</v>
      </c>
      <c r="E773" t="str">
        <f t="shared" si="12"/>
        <v>A7.1.1.1</v>
      </c>
      <c r="F773">
        <f>LEN(NRM_CostX[[#This Row],[Code2]])-LEN(SUBSTITUTE(NRM_CostX[[#This Row],[Code2]],".",""))</f>
        <v>3</v>
      </c>
      <c r="G773" t="str">
        <f ca="1">IF(NRM_CostX[[#This Row],[Category]]=0, NRM_CostX[[#This Row],[Code]] &amp; " " &amp; NRM_CostX[[#This Row],[Description]], OFFSET(NRM_CostX[[#This Row],[Cat1]],-1,0))</f>
        <v>7 WORK TO EXISTING BUILDINGS</v>
      </c>
      <c r="H773" t="str">
        <f ca="1">IF(NRM_CostX[[#This Row],[Category]]=1, NRM_CostX[[#This Row],[Code]] &amp; " " &amp; NRM_CostX[[#This Row],[Description]], IF(NRM_CostX[[#This Row],[Category]] = 0, "", OFFSET(NRM_CostX[[#This Row],[Cat2]],-1,0)))</f>
        <v>7.1 Minor demolition and alteration works</v>
      </c>
      <c r="I773" t="str">
        <f ca="1">IF(NRM_CostX[[#This Row],[Category]]=2, NRM_CostX[[#This Row],[Code]] &amp; " " &amp; NRM_CostX[[#This Row],[Description]], IF(OR(NRM_CostX[[#This Row],[Category]] = 1, NRM_CostX[[#This Row],[Category]] = 0),  "",OFFSET(NRM_CostX[[#This Row],[Cat3]],-1,0)))</f>
        <v>7.1.1 Minor demolition and alteration works</v>
      </c>
      <c r="J773" t="str">
        <f ca="1">IF(NRM_CostX[[#This Row],[Category]]=3, NRM_CostX[[#This Row],[Code]] &amp; " " &amp; NRM_CostX[[#This Row],[Description]], IF(OR(NRM_CostX[[#This Row],[Category]] = 1, NRM_CostX[[#This Row],[Category]] = 0,NRM_CostX[[#This Row],[Category]] = 2 ),  "",OFFSET(NRM_CostX[[#This Row],[Cat4]],-1,0)))</f>
        <v>7.1.1.1 Spot items: details to be stated.</v>
      </c>
    </row>
    <row r="774" spans="1:10" x14ac:dyDescent="0.35">
      <c r="A774" t="s">
        <v>1382</v>
      </c>
      <c r="B774" t="s">
        <v>1383</v>
      </c>
      <c r="D774">
        <v>0</v>
      </c>
      <c r="E774" t="str">
        <f t="shared" si="12"/>
        <v>A7.1.1.2</v>
      </c>
      <c r="F774">
        <f>LEN(NRM_CostX[[#This Row],[Code2]])-LEN(SUBSTITUTE(NRM_CostX[[#This Row],[Code2]],".",""))</f>
        <v>3</v>
      </c>
      <c r="G774" t="str">
        <f ca="1">IF(NRM_CostX[[#This Row],[Category]]=0, NRM_CostX[[#This Row],[Code]] &amp; " " &amp; NRM_CostX[[#This Row],[Description]], OFFSET(NRM_CostX[[#This Row],[Cat1]],-1,0))</f>
        <v>7 WORK TO EXISTING BUILDINGS</v>
      </c>
      <c r="H774" t="str">
        <f ca="1">IF(NRM_CostX[[#This Row],[Category]]=1, NRM_CostX[[#This Row],[Code]] &amp; " " &amp; NRM_CostX[[#This Row],[Description]], IF(NRM_CostX[[#This Row],[Category]] = 0, "", OFFSET(NRM_CostX[[#This Row],[Cat2]],-1,0)))</f>
        <v>7.1 Minor demolition and alteration works</v>
      </c>
      <c r="I774" t="str">
        <f ca="1">IF(NRM_CostX[[#This Row],[Category]]=2, NRM_CostX[[#This Row],[Code]] &amp; " " &amp; NRM_CostX[[#This Row],[Description]], IF(OR(NRM_CostX[[#This Row],[Category]] = 1, NRM_CostX[[#This Row],[Category]] = 0),  "",OFFSET(NRM_CostX[[#This Row],[Cat3]],-1,0)))</f>
        <v>7.1.1 Minor demolition and alteration works</v>
      </c>
      <c r="J774" t="str">
        <f ca="1">IF(NRM_CostX[[#This Row],[Category]]=3, NRM_CostX[[#This Row],[Code]] &amp; " " &amp; NRM_CostX[[#This Row],[Description]], IF(OR(NRM_CostX[[#This Row],[Category]] = 1, NRM_CostX[[#This Row],[Category]] = 0,NRM_CostX[[#This Row],[Category]] = 2 ),  "",OFFSET(NRM_CostX[[#This Row],[Cat4]],-1,0)))</f>
        <v>7.1.1.2 Minor demolition works: details to be stated.</v>
      </c>
    </row>
    <row r="775" spans="1:10" x14ac:dyDescent="0.35">
      <c r="A775" t="s">
        <v>1384</v>
      </c>
      <c r="B775" t="s">
        <v>1385</v>
      </c>
      <c r="D775">
        <v>0</v>
      </c>
      <c r="E775" t="str">
        <f t="shared" si="12"/>
        <v>A7.1.1.3</v>
      </c>
      <c r="F775">
        <f>LEN(NRM_CostX[[#This Row],[Code2]])-LEN(SUBSTITUTE(NRM_CostX[[#This Row],[Code2]],".",""))</f>
        <v>3</v>
      </c>
      <c r="G775" t="str">
        <f ca="1">IF(NRM_CostX[[#This Row],[Category]]=0, NRM_CostX[[#This Row],[Code]] &amp; " " &amp; NRM_CostX[[#This Row],[Description]], OFFSET(NRM_CostX[[#This Row],[Cat1]],-1,0))</f>
        <v>7 WORK TO EXISTING BUILDINGS</v>
      </c>
      <c r="H775" t="str">
        <f ca="1">IF(NRM_CostX[[#This Row],[Category]]=1, NRM_CostX[[#This Row],[Code]] &amp; " " &amp; NRM_CostX[[#This Row],[Description]], IF(NRM_CostX[[#This Row],[Category]] = 0, "", OFFSET(NRM_CostX[[#This Row],[Cat2]],-1,0)))</f>
        <v>7.1 Minor demolition and alteration works</v>
      </c>
      <c r="I775" t="str">
        <f ca="1">IF(NRM_CostX[[#This Row],[Category]]=2, NRM_CostX[[#This Row],[Code]] &amp; " " &amp; NRM_CostX[[#This Row],[Description]], IF(OR(NRM_CostX[[#This Row],[Category]] = 1, NRM_CostX[[#This Row],[Category]] = 0),  "",OFFSET(NRM_CostX[[#This Row],[Cat3]],-1,0)))</f>
        <v>7.1.1 Minor demolition and alteration works</v>
      </c>
      <c r="J775" t="str">
        <f ca="1">IF(NRM_CostX[[#This Row],[Category]]=3, NRM_CostX[[#This Row],[Code]] &amp; " " &amp; NRM_CostX[[#This Row],[Description]], IF(OR(NRM_CostX[[#This Row],[Category]] = 1, NRM_CostX[[#This Row],[Category]] = 0,NRM_CostX[[#This Row],[Category]] = 2 ),  "",OFFSET(NRM_CostX[[#This Row],[Cat4]],-1,0)))</f>
        <v>7.1.1.3 Removal: details to be stated.</v>
      </c>
    </row>
    <row r="776" spans="1:10" x14ac:dyDescent="0.35">
      <c r="A776" t="s">
        <v>1386</v>
      </c>
      <c r="B776" t="s">
        <v>1387</v>
      </c>
      <c r="D776">
        <v>0</v>
      </c>
      <c r="E776" t="str">
        <f t="shared" si="12"/>
        <v>A7.1.1.4</v>
      </c>
      <c r="F776">
        <f>LEN(NRM_CostX[[#This Row],[Code2]])-LEN(SUBSTITUTE(NRM_CostX[[#This Row],[Code2]],".",""))</f>
        <v>3</v>
      </c>
      <c r="G776" t="str">
        <f ca="1">IF(NRM_CostX[[#This Row],[Category]]=0, NRM_CostX[[#This Row],[Code]] &amp; " " &amp; NRM_CostX[[#This Row],[Description]], OFFSET(NRM_CostX[[#This Row],[Cat1]],-1,0))</f>
        <v>7 WORK TO EXISTING BUILDINGS</v>
      </c>
      <c r="H776" t="str">
        <f ca="1">IF(NRM_CostX[[#This Row],[Category]]=1, NRM_CostX[[#This Row],[Code]] &amp; " " &amp; NRM_CostX[[#This Row],[Description]], IF(NRM_CostX[[#This Row],[Category]] = 0, "", OFFSET(NRM_CostX[[#This Row],[Cat2]],-1,0)))</f>
        <v>7.1 Minor demolition and alteration works</v>
      </c>
      <c r="I776" t="str">
        <f ca="1">IF(NRM_CostX[[#This Row],[Category]]=2, NRM_CostX[[#This Row],[Code]] &amp; " " &amp; NRM_CostX[[#This Row],[Description]], IF(OR(NRM_CostX[[#This Row],[Category]] = 1, NRM_CostX[[#This Row],[Category]] = 0),  "",OFFSET(NRM_CostX[[#This Row],[Cat3]],-1,0)))</f>
        <v>7.1.1 Minor demolition and alteration works</v>
      </c>
      <c r="J776" t="str">
        <f ca="1">IF(NRM_CostX[[#This Row],[Category]]=3, NRM_CostX[[#This Row],[Code]] &amp; " " &amp; NRM_CostX[[#This Row],[Description]], IF(OR(NRM_CostX[[#This Row],[Category]] = 1, NRM_CostX[[#This Row],[Category]] = 0,NRM_CostX[[#This Row],[Category]] = 2 ),  "",OFFSET(NRM_CostX[[#This Row],[Cat4]],-1,0)))</f>
        <v>7.1.1.4 Alteration works: details to be stated.</v>
      </c>
    </row>
    <row r="777" spans="1:10" x14ac:dyDescent="0.35">
      <c r="A777" t="s">
        <v>1388</v>
      </c>
      <c r="B777" t="s">
        <v>1389</v>
      </c>
      <c r="D777">
        <v>0</v>
      </c>
      <c r="E777" t="str">
        <f t="shared" si="12"/>
        <v>A7.2</v>
      </c>
      <c r="F777">
        <f>LEN(NRM_CostX[[#This Row],[Code2]])-LEN(SUBSTITUTE(NRM_CostX[[#This Row],[Code2]],".",""))</f>
        <v>1</v>
      </c>
      <c r="G777" t="str">
        <f ca="1">IF(NRM_CostX[[#This Row],[Category]]=0, NRM_CostX[[#This Row],[Code]] &amp; " " &amp; NRM_CostX[[#This Row],[Description]], OFFSET(NRM_CostX[[#This Row],[Cat1]],-1,0))</f>
        <v>7 WORK TO EXISTING BUILDINGS</v>
      </c>
      <c r="H777" t="str">
        <f ca="1">IF(NRM_CostX[[#This Row],[Category]]=1, NRM_CostX[[#This Row],[Code]] &amp; " " &amp; NRM_CostX[[#This Row],[Description]], IF(NRM_CostX[[#This Row],[Category]] = 0, "", OFFSET(NRM_CostX[[#This Row],[Cat2]],-1,0)))</f>
        <v>7.2 Repairs to existing services</v>
      </c>
      <c r="I777" t="str">
        <f ca="1">IF(NRM_CostX[[#This Row],[Category]]=2, NRM_CostX[[#This Row],[Code]] &amp; " " &amp; NRM_CostX[[#This Row],[Description]], IF(OR(NRM_CostX[[#This Row],[Category]] = 1, NRM_CostX[[#This Row],[Category]] = 0),  "",OFFSET(NRM_CostX[[#This Row],[Cat3]],-1,0)))</f>
        <v/>
      </c>
      <c r="J777" t="str">
        <f ca="1">IF(NRM_CostX[[#This Row],[Category]]=3, NRM_CostX[[#This Row],[Code]] &amp; " " &amp; NRM_CostX[[#This Row],[Description]], IF(OR(NRM_CostX[[#This Row],[Category]] = 1, NRM_CostX[[#This Row],[Category]] = 0,NRM_CostX[[#This Row],[Category]] = 2 ),  "",OFFSET(NRM_CostX[[#This Row],[Cat4]],-1,0)))</f>
        <v/>
      </c>
    </row>
    <row r="778" spans="1:10" x14ac:dyDescent="0.35">
      <c r="A778" t="s">
        <v>1390</v>
      </c>
      <c r="B778" t="s">
        <v>1389</v>
      </c>
      <c r="D778">
        <v>0</v>
      </c>
      <c r="E778" t="str">
        <f t="shared" si="12"/>
        <v>A7.2.1</v>
      </c>
      <c r="F778">
        <f>LEN(NRM_CostX[[#This Row],[Code2]])-LEN(SUBSTITUTE(NRM_CostX[[#This Row],[Code2]],".",""))</f>
        <v>2</v>
      </c>
      <c r="G778" t="str">
        <f ca="1">IF(NRM_CostX[[#This Row],[Category]]=0, NRM_CostX[[#This Row],[Code]] &amp; " " &amp; NRM_CostX[[#This Row],[Description]], OFFSET(NRM_CostX[[#This Row],[Cat1]],-1,0))</f>
        <v>7 WORK TO EXISTING BUILDINGS</v>
      </c>
      <c r="H778" t="str">
        <f ca="1">IF(NRM_CostX[[#This Row],[Category]]=1, NRM_CostX[[#This Row],[Code]] &amp; " " &amp; NRM_CostX[[#This Row],[Description]], IF(NRM_CostX[[#This Row],[Category]] = 0, "", OFFSET(NRM_CostX[[#This Row],[Cat2]],-1,0)))</f>
        <v>7.2 Repairs to existing services</v>
      </c>
      <c r="I778" t="str">
        <f ca="1">IF(NRM_CostX[[#This Row],[Category]]=2, NRM_CostX[[#This Row],[Code]] &amp; " " &amp; NRM_CostX[[#This Row],[Description]], IF(OR(NRM_CostX[[#This Row],[Category]] = 1, NRM_CostX[[#This Row],[Category]] = 0),  "",OFFSET(NRM_CostX[[#This Row],[Cat3]],-1,0)))</f>
        <v>7.2.1 Repairs to existing services</v>
      </c>
      <c r="J778" t="str">
        <f ca="1">IF(NRM_CostX[[#This Row],[Category]]=3, NRM_CostX[[#This Row],[Code]] &amp; " " &amp; NRM_CostX[[#This Row],[Description]], IF(OR(NRM_CostX[[#This Row],[Category]] = 1, NRM_CostX[[#This Row],[Category]] = 0,NRM_CostX[[#This Row],[Category]] = 2 ),  "",OFFSET(NRM_CostX[[#This Row],[Cat4]],-1,0)))</f>
        <v/>
      </c>
    </row>
    <row r="779" spans="1:10" x14ac:dyDescent="0.35">
      <c r="A779" t="s">
        <v>1391</v>
      </c>
      <c r="B779" t="s">
        <v>1392</v>
      </c>
      <c r="D779">
        <v>0</v>
      </c>
      <c r="E779" t="str">
        <f t="shared" si="12"/>
        <v>A7.2.1.1</v>
      </c>
      <c r="F779">
        <f>LEN(NRM_CostX[[#This Row],[Code2]])-LEN(SUBSTITUTE(NRM_CostX[[#This Row],[Code2]],".",""))</f>
        <v>3</v>
      </c>
      <c r="G779" t="str">
        <f ca="1">IF(NRM_CostX[[#This Row],[Category]]=0, NRM_CostX[[#This Row],[Code]] &amp; " " &amp; NRM_CostX[[#This Row],[Description]], OFFSET(NRM_CostX[[#This Row],[Cat1]],-1,0))</f>
        <v>7 WORK TO EXISTING BUILDINGS</v>
      </c>
      <c r="H779" t="str">
        <f ca="1">IF(NRM_CostX[[#This Row],[Category]]=1, NRM_CostX[[#This Row],[Code]] &amp; " " &amp; NRM_CostX[[#This Row],[Description]], IF(NRM_CostX[[#This Row],[Category]] = 0, "", OFFSET(NRM_CostX[[#This Row],[Cat2]],-1,0)))</f>
        <v>7.2 Repairs to existing services</v>
      </c>
      <c r="I779" t="str">
        <f ca="1">IF(NRM_CostX[[#This Row],[Category]]=2, NRM_CostX[[#This Row],[Code]] &amp; " " &amp; NRM_CostX[[#This Row],[Description]], IF(OR(NRM_CostX[[#This Row],[Category]] = 1, NRM_CostX[[#This Row],[Category]] = 0),  "",OFFSET(NRM_CostX[[#This Row],[Cat3]],-1,0)))</f>
        <v>7.2.1 Repairs to existing services</v>
      </c>
      <c r="J779" t="str">
        <f ca="1">IF(NRM_CostX[[#This Row],[Category]]=3, NRM_CostX[[#This Row],[Code]] &amp; " " &amp; NRM_CostX[[#This Row],[Description]], IF(OR(NRM_CostX[[#This Row],[Category]] = 1, NRM_CostX[[#This Row],[Category]] = 0,NRM_CostX[[#This Row],[Category]] = 2 ),  "",OFFSET(NRM_CostX[[#This Row],[Cat4]],-1,0)))</f>
        <v>7.2.1.1 Equipment/plant repairs: details to be stated.</v>
      </c>
    </row>
    <row r="780" spans="1:10" x14ac:dyDescent="0.35">
      <c r="A780" t="s">
        <v>1393</v>
      </c>
      <c r="B780" t="s">
        <v>1394</v>
      </c>
      <c r="D780">
        <v>0</v>
      </c>
      <c r="E780" t="str">
        <f t="shared" si="12"/>
        <v>A7.2.1.2</v>
      </c>
      <c r="F780">
        <f>LEN(NRM_CostX[[#This Row],[Code2]])-LEN(SUBSTITUTE(NRM_CostX[[#This Row],[Code2]],".",""))</f>
        <v>3</v>
      </c>
      <c r="G780" t="str">
        <f ca="1">IF(NRM_CostX[[#This Row],[Category]]=0, NRM_CostX[[#This Row],[Code]] &amp; " " &amp; NRM_CostX[[#This Row],[Description]], OFFSET(NRM_CostX[[#This Row],[Cat1]],-1,0))</f>
        <v>7 WORK TO EXISTING BUILDINGS</v>
      </c>
      <c r="H780" t="str">
        <f ca="1">IF(NRM_CostX[[#This Row],[Category]]=1, NRM_CostX[[#This Row],[Code]] &amp; " " &amp; NRM_CostX[[#This Row],[Description]], IF(NRM_CostX[[#This Row],[Category]] = 0, "", OFFSET(NRM_CostX[[#This Row],[Cat2]],-1,0)))</f>
        <v>7.2 Repairs to existing services</v>
      </c>
      <c r="I780" t="str">
        <f ca="1">IF(NRM_CostX[[#This Row],[Category]]=2, NRM_CostX[[#This Row],[Code]] &amp; " " &amp; NRM_CostX[[#This Row],[Description]], IF(OR(NRM_CostX[[#This Row],[Category]] = 1, NRM_CostX[[#This Row],[Category]] = 0),  "",OFFSET(NRM_CostX[[#This Row],[Cat3]],-1,0)))</f>
        <v>7.2.1 Repairs to existing services</v>
      </c>
      <c r="J780" t="str">
        <f ca="1">IF(NRM_CostX[[#This Row],[Category]]=3, NRM_CostX[[#This Row],[Code]] &amp; " " &amp; NRM_CostX[[#This Row],[Description]], IF(OR(NRM_CostX[[#This Row],[Category]] = 1, NRM_CostX[[#This Row],[Category]] = 0,NRM_CostX[[#This Row],[Category]] = 2 ),  "",OFFSET(NRM_CostX[[#This Row],[Cat4]],-1,0)))</f>
        <v>7.2.1.2 Overhauling services installations/systems: details to be stated.</v>
      </c>
    </row>
    <row r="781" spans="1:10" x14ac:dyDescent="0.35">
      <c r="A781" t="s">
        <v>1395</v>
      </c>
      <c r="B781" t="s">
        <v>1396</v>
      </c>
      <c r="D781">
        <v>0</v>
      </c>
      <c r="E781" t="str">
        <f t="shared" si="12"/>
        <v>A7.2.1.3</v>
      </c>
      <c r="F781">
        <f>LEN(NRM_CostX[[#This Row],[Code2]])-LEN(SUBSTITUTE(NRM_CostX[[#This Row],[Code2]],".",""))</f>
        <v>3</v>
      </c>
      <c r="G781" t="str">
        <f ca="1">IF(NRM_CostX[[#This Row],[Category]]=0, NRM_CostX[[#This Row],[Code]] &amp; " " &amp; NRM_CostX[[#This Row],[Description]], OFFSET(NRM_CostX[[#This Row],[Cat1]],-1,0))</f>
        <v>7 WORK TO EXISTING BUILDINGS</v>
      </c>
      <c r="H781" t="str">
        <f ca="1">IF(NRM_CostX[[#This Row],[Category]]=1, NRM_CostX[[#This Row],[Code]] &amp; " " &amp; NRM_CostX[[#This Row],[Description]], IF(NRM_CostX[[#This Row],[Category]] = 0, "", OFFSET(NRM_CostX[[#This Row],[Cat2]],-1,0)))</f>
        <v>7.2 Repairs to existing services</v>
      </c>
      <c r="I781" t="str">
        <f ca="1">IF(NRM_CostX[[#This Row],[Category]]=2, NRM_CostX[[#This Row],[Code]] &amp; " " &amp; NRM_CostX[[#This Row],[Description]], IF(OR(NRM_CostX[[#This Row],[Category]] = 1, NRM_CostX[[#This Row],[Category]] = 0),  "",OFFSET(NRM_CostX[[#This Row],[Cat3]],-1,0)))</f>
        <v>7.2.1 Repairs to existing services</v>
      </c>
      <c r="J781" t="str">
        <f ca="1">IF(NRM_CostX[[#This Row],[Category]]=3, NRM_CostX[[#This Row],[Code]] &amp; " " &amp; NRM_CostX[[#This Row],[Description]], IF(OR(NRM_CostX[[#This Row],[Category]] = 1, NRM_CostX[[#This Row],[Category]] = 0,NRM_CostX[[#This Row],[Category]] = 2 ),  "",OFFSET(NRM_CostX[[#This Row],[Cat4]],-1,0)))</f>
        <v>7.2.1.3 Testing of equipment/plant and/or installations.</v>
      </c>
    </row>
    <row r="782" spans="1:10" x14ac:dyDescent="0.35">
      <c r="A782" t="s">
        <v>1397</v>
      </c>
      <c r="B782" t="s">
        <v>1398</v>
      </c>
      <c r="D782">
        <v>0</v>
      </c>
      <c r="E782" t="str">
        <f t="shared" si="12"/>
        <v>A7.2.1.4</v>
      </c>
      <c r="F782">
        <f>LEN(NRM_CostX[[#This Row],[Code2]])-LEN(SUBSTITUTE(NRM_CostX[[#This Row],[Code2]],".",""))</f>
        <v>3</v>
      </c>
      <c r="G782" t="str">
        <f ca="1">IF(NRM_CostX[[#This Row],[Category]]=0, NRM_CostX[[#This Row],[Code]] &amp; " " &amp; NRM_CostX[[#This Row],[Description]], OFFSET(NRM_CostX[[#This Row],[Cat1]],-1,0))</f>
        <v>7 WORK TO EXISTING BUILDINGS</v>
      </c>
      <c r="H782" t="str">
        <f ca="1">IF(NRM_CostX[[#This Row],[Category]]=1, NRM_CostX[[#This Row],[Code]] &amp; " " &amp; NRM_CostX[[#This Row],[Description]], IF(NRM_CostX[[#This Row],[Category]] = 0, "", OFFSET(NRM_CostX[[#This Row],[Cat2]],-1,0)))</f>
        <v>7.2 Repairs to existing services</v>
      </c>
      <c r="I782" t="str">
        <f ca="1">IF(NRM_CostX[[#This Row],[Category]]=2, NRM_CostX[[#This Row],[Code]] &amp; " " &amp; NRM_CostX[[#This Row],[Description]], IF(OR(NRM_CostX[[#This Row],[Category]] = 1, NRM_CostX[[#This Row],[Category]] = 0),  "",OFFSET(NRM_CostX[[#This Row],[Cat3]],-1,0)))</f>
        <v>7.2.1 Repairs to existing services</v>
      </c>
      <c r="J782" t="str">
        <f ca="1">IF(NRM_CostX[[#This Row],[Category]]=3, NRM_CostX[[#This Row],[Code]] &amp; " " &amp; NRM_CostX[[#This Row],[Description]], IF(OR(NRM_CostX[[#This Row],[Category]] = 1, NRM_CostX[[#This Row],[Category]] = 0,NRM_CostX[[#This Row],[Category]] = 2 ),  "",OFFSET(NRM_CostX[[#This Row],[Cat4]],-1,0)))</f>
        <v>7.2.1.4 Commissioning of equipment/plant and/or installations.</v>
      </c>
    </row>
    <row r="783" spans="1:10" x14ac:dyDescent="0.35">
      <c r="A783" t="s">
        <v>1399</v>
      </c>
      <c r="B783" t="s">
        <v>1400</v>
      </c>
      <c r="D783">
        <v>0</v>
      </c>
      <c r="E783" t="str">
        <f t="shared" si="12"/>
        <v>A7.3</v>
      </c>
      <c r="F783">
        <f>LEN(NRM_CostX[[#This Row],[Code2]])-LEN(SUBSTITUTE(NRM_CostX[[#This Row],[Code2]],".",""))</f>
        <v>1</v>
      </c>
      <c r="G783" t="str">
        <f ca="1">IF(NRM_CostX[[#This Row],[Category]]=0, NRM_CostX[[#This Row],[Code]] &amp; " " &amp; NRM_CostX[[#This Row],[Description]], OFFSET(NRM_CostX[[#This Row],[Cat1]],-1,0))</f>
        <v>7 WORK TO EXISTING BUILDINGS</v>
      </c>
      <c r="H783" t="str">
        <f ca="1">IF(NRM_CostX[[#This Row],[Category]]=1, NRM_CostX[[#This Row],[Code]] &amp; " " &amp; NRM_CostX[[#This Row],[Description]], IF(NRM_CostX[[#This Row],[Category]] = 0, "", OFFSET(NRM_CostX[[#This Row],[Cat2]],-1,0)))</f>
        <v>7.3 Damp-proof courses/fungus and beetle eradication</v>
      </c>
      <c r="I783" t="str">
        <f ca="1">IF(NRM_CostX[[#This Row],[Category]]=2, NRM_CostX[[#This Row],[Code]] &amp; " " &amp; NRM_CostX[[#This Row],[Description]], IF(OR(NRM_CostX[[#This Row],[Category]] = 1, NRM_CostX[[#This Row],[Category]] = 0),  "",OFFSET(NRM_CostX[[#This Row],[Cat3]],-1,0)))</f>
        <v/>
      </c>
      <c r="J783" t="str">
        <f ca="1">IF(NRM_CostX[[#This Row],[Category]]=3, NRM_CostX[[#This Row],[Code]] &amp; " " &amp; NRM_CostX[[#This Row],[Description]], IF(OR(NRM_CostX[[#This Row],[Category]] = 1, NRM_CostX[[#This Row],[Category]] = 0,NRM_CostX[[#This Row],[Category]] = 2 ),  "",OFFSET(NRM_CostX[[#This Row],[Cat4]],-1,0)))</f>
        <v/>
      </c>
    </row>
    <row r="784" spans="1:10" x14ac:dyDescent="0.35">
      <c r="A784" t="s">
        <v>1401</v>
      </c>
      <c r="B784" t="s">
        <v>1402</v>
      </c>
      <c r="D784">
        <v>0</v>
      </c>
      <c r="E784" t="str">
        <f t="shared" si="12"/>
        <v>A7.3.1</v>
      </c>
      <c r="F784">
        <f>LEN(NRM_CostX[[#This Row],[Code2]])-LEN(SUBSTITUTE(NRM_CostX[[#This Row],[Code2]],".",""))</f>
        <v>2</v>
      </c>
      <c r="G784" t="str">
        <f ca="1">IF(NRM_CostX[[#This Row],[Category]]=0, NRM_CostX[[#This Row],[Code]] &amp; " " &amp; NRM_CostX[[#This Row],[Description]], OFFSET(NRM_CostX[[#This Row],[Cat1]],-1,0))</f>
        <v>7 WORK TO EXISTING BUILDINGS</v>
      </c>
      <c r="H784" t="str">
        <f ca="1">IF(NRM_CostX[[#This Row],[Category]]=1, NRM_CostX[[#This Row],[Code]] &amp; " " &amp; NRM_CostX[[#This Row],[Description]], IF(NRM_CostX[[#This Row],[Category]] = 0, "", OFFSET(NRM_CostX[[#This Row],[Cat2]],-1,0)))</f>
        <v>7.3 Damp-proof courses/fungus and beetle eradication</v>
      </c>
      <c r="I784" t="str">
        <f ca="1">IF(NRM_CostX[[#This Row],[Category]]=2, NRM_CostX[[#This Row],[Code]] &amp; " " &amp; NRM_CostX[[#This Row],[Description]], IF(OR(NRM_CostX[[#This Row],[Category]] = 1, NRM_CostX[[#This Row],[Category]] = 0),  "",OFFSET(NRM_CostX[[#This Row],[Cat3]],-1,0)))</f>
        <v>7.3.1 Damp-proof courses</v>
      </c>
      <c r="J784" t="str">
        <f ca="1">IF(NRM_CostX[[#This Row],[Category]]=3, NRM_CostX[[#This Row],[Code]] &amp; " " &amp; NRM_CostX[[#This Row],[Description]], IF(OR(NRM_CostX[[#This Row],[Category]] = 1, NRM_CostX[[#This Row],[Category]] = 0,NRM_CostX[[#This Row],[Category]] = 2 ),  "",OFFSET(NRM_CostX[[#This Row],[Cat4]],-1,0)))</f>
        <v/>
      </c>
    </row>
    <row r="785" spans="1:10" x14ac:dyDescent="0.35">
      <c r="A785" t="s">
        <v>1403</v>
      </c>
      <c r="B785" t="s">
        <v>1404</v>
      </c>
      <c r="D785">
        <v>0</v>
      </c>
      <c r="E785" t="str">
        <f t="shared" si="12"/>
        <v>A7.3.1.1</v>
      </c>
      <c r="F785">
        <f>LEN(NRM_CostX[[#This Row],[Code2]])-LEN(SUBSTITUTE(NRM_CostX[[#This Row],[Code2]],".",""))</f>
        <v>3</v>
      </c>
      <c r="G785" t="str">
        <f ca="1">IF(NRM_CostX[[#This Row],[Category]]=0, NRM_CostX[[#This Row],[Code]] &amp; " " &amp; NRM_CostX[[#This Row],[Description]], OFFSET(NRM_CostX[[#This Row],[Cat1]],-1,0))</f>
        <v>7 WORK TO EXISTING BUILDINGS</v>
      </c>
      <c r="H785" t="str">
        <f ca="1">IF(NRM_CostX[[#This Row],[Category]]=1, NRM_CostX[[#This Row],[Code]] &amp; " " &amp; NRM_CostX[[#This Row],[Description]], IF(NRM_CostX[[#This Row],[Category]] = 0, "", OFFSET(NRM_CostX[[#This Row],[Cat2]],-1,0)))</f>
        <v>7.3 Damp-proof courses/fungus and beetle eradication</v>
      </c>
      <c r="I785" t="str">
        <f ca="1">IF(NRM_CostX[[#This Row],[Category]]=2, NRM_CostX[[#This Row],[Code]] &amp; " " &amp; NRM_CostX[[#This Row],[Description]], IF(OR(NRM_CostX[[#This Row],[Category]] = 1, NRM_CostX[[#This Row],[Category]] = 0),  "",OFFSET(NRM_CostX[[#This Row],[Cat3]],-1,0)))</f>
        <v>7.3.1 Damp-proof courses</v>
      </c>
      <c r="J785" t="str">
        <f ca="1">IF(NRM_CostX[[#This Row],[Category]]=3, NRM_CostX[[#This Row],[Code]] &amp; " " &amp; NRM_CostX[[#This Row],[Description]], IF(OR(NRM_CostX[[#This Row],[Category]] = 1, NRM_CostX[[#This Row],[Category]] = 0,NRM_CostX[[#This Row],[Category]] = 2 ),  "",OFFSET(NRM_CostX[[#This Row],[Cat4]],-1,0)))</f>
        <v>7.3.1.1 Damp-proof courses: details to be stated.</v>
      </c>
    </row>
    <row r="786" spans="1:10" x14ac:dyDescent="0.35">
      <c r="A786" t="s">
        <v>1405</v>
      </c>
      <c r="B786" t="s">
        <v>1406</v>
      </c>
      <c r="D786">
        <v>0</v>
      </c>
      <c r="E786" t="str">
        <f t="shared" si="12"/>
        <v>A7.3.2</v>
      </c>
      <c r="F786">
        <f>LEN(NRM_CostX[[#This Row],[Code2]])-LEN(SUBSTITUTE(NRM_CostX[[#This Row],[Code2]],".",""))</f>
        <v>2</v>
      </c>
      <c r="G786" t="str">
        <f ca="1">IF(NRM_CostX[[#This Row],[Category]]=0, NRM_CostX[[#This Row],[Code]] &amp; " " &amp; NRM_CostX[[#This Row],[Description]], OFFSET(NRM_CostX[[#This Row],[Cat1]],-1,0))</f>
        <v>7 WORK TO EXISTING BUILDINGS</v>
      </c>
      <c r="H786" t="str">
        <f ca="1">IF(NRM_CostX[[#This Row],[Category]]=1, NRM_CostX[[#This Row],[Code]] &amp; " " &amp; NRM_CostX[[#This Row],[Description]], IF(NRM_CostX[[#This Row],[Category]] = 0, "", OFFSET(NRM_CostX[[#This Row],[Cat2]],-1,0)))</f>
        <v>7.3 Damp-proof courses/fungus and beetle eradication</v>
      </c>
      <c r="I786" t="str">
        <f ca="1">IF(NRM_CostX[[#This Row],[Category]]=2, NRM_CostX[[#This Row],[Code]] &amp; " " &amp; NRM_CostX[[#This Row],[Description]], IF(OR(NRM_CostX[[#This Row],[Category]] = 1, NRM_CostX[[#This Row],[Category]] = 0),  "",OFFSET(NRM_CostX[[#This Row],[Cat3]],-1,0)))</f>
        <v>7.3.2 Fungus/beetle eradication</v>
      </c>
      <c r="J786" t="str">
        <f ca="1">IF(NRM_CostX[[#This Row],[Category]]=3, NRM_CostX[[#This Row],[Code]] &amp; " " &amp; NRM_CostX[[#This Row],[Description]], IF(OR(NRM_CostX[[#This Row],[Category]] = 1, NRM_CostX[[#This Row],[Category]] = 0,NRM_CostX[[#This Row],[Category]] = 2 ),  "",OFFSET(NRM_CostX[[#This Row],[Cat4]],-1,0)))</f>
        <v/>
      </c>
    </row>
    <row r="787" spans="1:10" x14ac:dyDescent="0.35">
      <c r="A787" t="s">
        <v>1407</v>
      </c>
      <c r="B787" t="s">
        <v>1408</v>
      </c>
      <c r="D787">
        <v>0</v>
      </c>
      <c r="E787" t="str">
        <f t="shared" si="12"/>
        <v>A7.3.2.1</v>
      </c>
      <c r="F787">
        <f>LEN(NRM_CostX[[#This Row],[Code2]])-LEN(SUBSTITUTE(NRM_CostX[[#This Row],[Code2]],".",""))</f>
        <v>3</v>
      </c>
      <c r="G787" t="str">
        <f ca="1">IF(NRM_CostX[[#This Row],[Category]]=0, NRM_CostX[[#This Row],[Code]] &amp; " " &amp; NRM_CostX[[#This Row],[Description]], OFFSET(NRM_CostX[[#This Row],[Cat1]],-1,0))</f>
        <v>7 WORK TO EXISTING BUILDINGS</v>
      </c>
      <c r="H787" t="str">
        <f ca="1">IF(NRM_CostX[[#This Row],[Category]]=1, NRM_CostX[[#This Row],[Code]] &amp; " " &amp; NRM_CostX[[#This Row],[Description]], IF(NRM_CostX[[#This Row],[Category]] = 0, "", OFFSET(NRM_CostX[[#This Row],[Cat2]],-1,0)))</f>
        <v>7.3 Damp-proof courses/fungus and beetle eradication</v>
      </c>
      <c r="I787" t="str">
        <f ca="1">IF(NRM_CostX[[#This Row],[Category]]=2, NRM_CostX[[#This Row],[Code]] &amp; " " &amp; NRM_CostX[[#This Row],[Description]], IF(OR(NRM_CostX[[#This Row],[Category]] = 1, NRM_CostX[[#This Row],[Category]] = 0),  "",OFFSET(NRM_CostX[[#This Row],[Cat3]],-1,0)))</f>
        <v>7.3.2 Fungus/beetle eradication</v>
      </c>
      <c r="J787" t="str">
        <f ca="1">IF(NRM_CostX[[#This Row],[Category]]=3, NRM_CostX[[#This Row],[Code]] &amp; " " &amp; NRM_CostX[[#This Row],[Description]], IF(OR(NRM_CostX[[#This Row],[Category]] = 1, NRM_CostX[[#This Row],[Category]] = 0,NRM_CostX[[#This Row],[Category]] = 2 ),  "",OFFSET(NRM_CostX[[#This Row],[Cat4]],-1,0)))</f>
        <v>7.3.2.1 Eradication treatment: details to be stated.</v>
      </c>
    </row>
    <row r="788" spans="1:10" x14ac:dyDescent="0.35">
      <c r="A788" t="s">
        <v>1409</v>
      </c>
      <c r="B788" t="s">
        <v>1410</v>
      </c>
      <c r="D788">
        <v>0</v>
      </c>
      <c r="E788" t="str">
        <f t="shared" si="12"/>
        <v>A7.4</v>
      </c>
      <c r="F788">
        <f>LEN(NRM_CostX[[#This Row],[Code2]])-LEN(SUBSTITUTE(NRM_CostX[[#This Row],[Code2]],".",""))</f>
        <v>1</v>
      </c>
      <c r="G788" t="str">
        <f ca="1">IF(NRM_CostX[[#This Row],[Category]]=0, NRM_CostX[[#This Row],[Code]] &amp; " " &amp; NRM_CostX[[#This Row],[Description]], OFFSET(NRM_CostX[[#This Row],[Cat1]],-1,0))</f>
        <v>7 WORK TO EXISTING BUILDINGS</v>
      </c>
      <c r="H788" t="str">
        <f ca="1">IF(NRM_CostX[[#This Row],[Category]]=1, NRM_CostX[[#This Row],[Code]] &amp; " " &amp; NRM_CostX[[#This Row],[Description]], IF(NRM_CostX[[#This Row],[Category]] = 0, "", OFFSET(NRM_CostX[[#This Row],[Cat2]],-1,0)))</f>
        <v>7.4 Facade retention</v>
      </c>
      <c r="I788" t="str">
        <f ca="1">IF(NRM_CostX[[#This Row],[Category]]=2, NRM_CostX[[#This Row],[Code]] &amp; " " &amp; NRM_CostX[[#This Row],[Description]], IF(OR(NRM_CostX[[#This Row],[Category]] = 1, NRM_CostX[[#This Row],[Category]] = 0),  "",OFFSET(NRM_CostX[[#This Row],[Cat3]],-1,0)))</f>
        <v/>
      </c>
      <c r="J788" t="str">
        <f ca="1">IF(NRM_CostX[[#This Row],[Category]]=3, NRM_CostX[[#This Row],[Code]] &amp; " " &amp; NRM_CostX[[#This Row],[Description]], IF(OR(NRM_CostX[[#This Row],[Category]] = 1, NRM_CostX[[#This Row],[Category]] = 0,NRM_CostX[[#This Row],[Category]] = 2 ),  "",OFFSET(NRM_CostX[[#This Row],[Cat4]],-1,0)))</f>
        <v/>
      </c>
    </row>
    <row r="789" spans="1:10" x14ac:dyDescent="0.35">
      <c r="A789" t="s">
        <v>1411</v>
      </c>
      <c r="B789" t="s">
        <v>1410</v>
      </c>
      <c r="D789">
        <v>0</v>
      </c>
      <c r="E789" t="str">
        <f t="shared" si="12"/>
        <v>A7.4.1</v>
      </c>
      <c r="F789">
        <f>LEN(NRM_CostX[[#This Row],[Code2]])-LEN(SUBSTITUTE(NRM_CostX[[#This Row],[Code2]],".",""))</f>
        <v>2</v>
      </c>
      <c r="G789" t="str">
        <f ca="1">IF(NRM_CostX[[#This Row],[Category]]=0, NRM_CostX[[#This Row],[Code]] &amp; " " &amp; NRM_CostX[[#This Row],[Description]], OFFSET(NRM_CostX[[#This Row],[Cat1]],-1,0))</f>
        <v>7 WORK TO EXISTING BUILDINGS</v>
      </c>
      <c r="H789" t="str">
        <f ca="1">IF(NRM_CostX[[#This Row],[Category]]=1, NRM_CostX[[#This Row],[Code]] &amp; " " &amp; NRM_CostX[[#This Row],[Description]], IF(NRM_CostX[[#This Row],[Category]] = 0, "", OFFSET(NRM_CostX[[#This Row],[Cat2]],-1,0)))</f>
        <v>7.4 Facade retention</v>
      </c>
      <c r="I789" t="str">
        <f ca="1">IF(NRM_CostX[[#This Row],[Category]]=2, NRM_CostX[[#This Row],[Code]] &amp; " " &amp; NRM_CostX[[#This Row],[Description]], IF(OR(NRM_CostX[[#This Row],[Category]] = 1, NRM_CostX[[#This Row],[Category]] = 0),  "",OFFSET(NRM_CostX[[#This Row],[Cat3]],-1,0)))</f>
        <v>7.4.1 Facade retention</v>
      </c>
      <c r="J789" t="str">
        <f ca="1">IF(NRM_CostX[[#This Row],[Category]]=3, NRM_CostX[[#This Row],[Code]] &amp; " " &amp; NRM_CostX[[#This Row],[Description]], IF(OR(NRM_CostX[[#This Row],[Category]] = 1, NRM_CostX[[#This Row],[Category]] = 0,NRM_CostX[[#This Row],[Category]] = 2 ),  "",OFFSET(NRM_CostX[[#This Row],[Cat4]],-1,0)))</f>
        <v/>
      </c>
    </row>
    <row r="790" spans="1:10" x14ac:dyDescent="0.35">
      <c r="A790" t="s">
        <v>1412</v>
      </c>
      <c r="B790" t="s">
        <v>290</v>
      </c>
      <c r="D790">
        <v>0</v>
      </c>
      <c r="E790" t="str">
        <f t="shared" si="12"/>
        <v>A7.4.1.1</v>
      </c>
      <c r="F790">
        <f>LEN(NRM_CostX[[#This Row],[Code2]])-LEN(SUBSTITUTE(NRM_CostX[[#This Row],[Code2]],".",""))</f>
        <v>3</v>
      </c>
      <c r="G790" t="str">
        <f ca="1">IF(NRM_CostX[[#This Row],[Category]]=0, NRM_CostX[[#This Row],[Code]] &amp; " " &amp; NRM_CostX[[#This Row],[Description]], OFFSET(NRM_CostX[[#This Row],[Cat1]],-1,0))</f>
        <v>7 WORK TO EXISTING BUILDINGS</v>
      </c>
      <c r="H790" t="str">
        <f ca="1">IF(NRM_CostX[[#This Row],[Category]]=1, NRM_CostX[[#This Row],[Code]] &amp; " " &amp; NRM_CostX[[#This Row],[Description]], IF(NRM_CostX[[#This Row],[Category]] = 0, "", OFFSET(NRM_CostX[[#This Row],[Cat2]],-1,0)))</f>
        <v>7.4 Facade retention</v>
      </c>
      <c r="I790" t="str">
        <f ca="1">IF(NRM_CostX[[#This Row],[Category]]=2, NRM_CostX[[#This Row],[Code]] &amp; " " &amp; NRM_CostX[[#This Row],[Description]], IF(OR(NRM_CostX[[#This Row],[Category]] = 1, NRM_CostX[[#This Row],[Category]] = 0),  "",OFFSET(NRM_CostX[[#This Row],[Cat3]],-1,0)))</f>
        <v>7.4.1 Facade retention</v>
      </c>
      <c r="J790" t="str">
        <f ca="1">IF(NRM_CostX[[#This Row],[Category]]=3, NRM_CostX[[#This Row],[Code]] &amp; " " &amp; NRM_CostX[[#This Row],[Description]], IF(OR(NRM_CostX[[#This Row],[Category]] = 1, NRM_CostX[[#This Row],[Category]] = 0,NRM_CostX[[#This Row],[Category]] = 2 ),  "",OFFSET(NRM_CostX[[#This Row],[Cat4]],-1,0)))</f>
        <v>7.4.1.1 Support structures: details to be stated.</v>
      </c>
    </row>
    <row r="791" spans="1:10" x14ac:dyDescent="0.35">
      <c r="A791" t="s">
        <v>1413</v>
      </c>
      <c r="B791" t="s">
        <v>1414</v>
      </c>
      <c r="D791">
        <v>0</v>
      </c>
      <c r="E791" t="str">
        <f t="shared" si="12"/>
        <v>A7.4.1.2</v>
      </c>
      <c r="F791">
        <f>LEN(NRM_CostX[[#This Row],[Code2]])-LEN(SUBSTITUTE(NRM_CostX[[#This Row],[Code2]],".",""))</f>
        <v>3</v>
      </c>
      <c r="G791" t="str">
        <f ca="1">IF(NRM_CostX[[#This Row],[Category]]=0, NRM_CostX[[#This Row],[Code]] &amp; " " &amp; NRM_CostX[[#This Row],[Description]], OFFSET(NRM_CostX[[#This Row],[Cat1]],-1,0))</f>
        <v>7 WORK TO EXISTING BUILDINGS</v>
      </c>
      <c r="H791" t="str">
        <f ca="1">IF(NRM_CostX[[#This Row],[Category]]=1, NRM_CostX[[#This Row],[Code]] &amp; " " &amp; NRM_CostX[[#This Row],[Description]], IF(NRM_CostX[[#This Row],[Category]] = 0, "", OFFSET(NRM_CostX[[#This Row],[Cat2]],-1,0)))</f>
        <v>7.4 Facade retention</v>
      </c>
      <c r="I791" t="str">
        <f ca="1">IF(NRM_CostX[[#This Row],[Category]]=2, NRM_CostX[[#This Row],[Code]] &amp; " " &amp; NRM_CostX[[#This Row],[Description]], IF(OR(NRM_CostX[[#This Row],[Category]] = 1, NRM_CostX[[#This Row],[Category]] = 0),  "",OFFSET(NRM_CostX[[#This Row],[Cat3]],-1,0)))</f>
        <v>7.4.1 Facade retention</v>
      </c>
      <c r="J791" t="str">
        <f ca="1">IF(NRM_CostX[[#This Row],[Category]]=3, NRM_CostX[[#This Row],[Code]] &amp; " " &amp; NRM_CostX[[#This Row],[Description]], IF(OR(NRM_CostX[[#This Row],[Category]] = 1, NRM_CostX[[#This Row],[Category]] = 0,NRM_CostX[[#This Row],[Category]] = 2 ),  "",OFFSET(NRM_CostX[[#This Row],[Cat4]],-1,0)))</f>
        <v>7.4.1.2 Periodic technical inspections of support structures: details to be stated.</v>
      </c>
    </row>
    <row r="792" spans="1:10" x14ac:dyDescent="0.35">
      <c r="A792" t="s">
        <v>1415</v>
      </c>
      <c r="B792" t="s">
        <v>296</v>
      </c>
      <c r="D792">
        <v>0</v>
      </c>
      <c r="E792" t="str">
        <f t="shared" si="12"/>
        <v>A7.4.1.3</v>
      </c>
      <c r="F792">
        <f>LEN(NRM_CostX[[#This Row],[Code2]])-LEN(SUBSTITUTE(NRM_CostX[[#This Row],[Code2]],".",""))</f>
        <v>3</v>
      </c>
      <c r="G792" t="str">
        <f ca="1">IF(NRM_CostX[[#This Row],[Category]]=0, NRM_CostX[[#This Row],[Code]] &amp; " " &amp; NRM_CostX[[#This Row],[Description]], OFFSET(NRM_CostX[[#This Row],[Cat1]],-1,0))</f>
        <v>7 WORK TO EXISTING BUILDINGS</v>
      </c>
      <c r="H792" t="str">
        <f ca="1">IF(NRM_CostX[[#This Row],[Category]]=1, NRM_CostX[[#This Row],[Code]] &amp; " " &amp; NRM_CostX[[#This Row],[Description]], IF(NRM_CostX[[#This Row],[Category]] = 0, "", OFFSET(NRM_CostX[[#This Row],[Cat2]],-1,0)))</f>
        <v>7.4 Facade retention</v>
      </c>
      <c r="I792" t="str">
        <f ca="1">IF(NRM_CostX[[#This Row],[Category]]=2, NRM_CostX[[#This Row],[Code]] &amp; " " &amp; NRM_CostX[[#This Row],[Description]], IF(OR(NRM_CostX[[#This Row],[Category]] = 1, NRM_CostX[[#This Row],[Category]] = 0),  "",OFFSET(NRM_CostX[[#This Row],[Cat3]],-1,0)))</f>
        <v>7.4.1 Facade retention</v>
      </c>
      <c r="J792" t="str">
        <f ca="1">IF(NRM_CostX[[#This Row],[Category]]=3, NRM_CostX[[#This Row],[Code]] &amp; " " &amp; NRM_CostX[[#This Row],[Description]], IF(OR(NRM_CostX[[#This Row],[Category]] = 1, NRM_CostX[[#This Row],[Category]] = 0,NRM_CostX[[#This Row],[Category]] = 2 ),  "",OFFSET(NRM_CostX[[#This Row],[Cat4]],-1,0)))</f>
        <v>7.4.1.3 Removing support structures: details to be stated.</v>
      </c>
    </row>
    <row r="793" spans="1:10" x14ac:dyDescent="0.35">
      <c r="A793" t="s">
        <v>1416</v>
      </c>
      <c r="B793" t="s">
        <v>1417</v>
      </c>
      <c r="D793">
        <v>0</v>
      </c>
      <c r="E793" t="str">
        <f t="shared" si="12"/>
        <v>A7.5</v>
      </c>
      <c r="F793">
        <f>LEN(NRM_CostX[[#This Row],[Code2]])-LEN(SUBSTITUTE(NRM_CostX[[#This Row],[Code2]],".",""))</f>
        <v>1</v>
      </c>
      <c r="G793" t="str">
        <f ca="1">IF(NRM_CostX[[#This Row],[Category]]=0, NRM_CostX[[#This Row],[Code]] &amp; " " &amp; NRM_CostX[[#This Row],[Description]], OFFSET(NRM_CostX[[#This Row],[Cat1]],-1,0))</f>
        <v>7 WORK TO EXISTING BUILDINGS</v>
      </c>
      <c r="H793" t="str">
        <f ca="1">IF(NRM_CostX[[#This Row],[Category]]=1, NRM_CostX[[#This Row],[Code]] &amp; " " &amp; NRM_CostX[[#This Row],[Description]], IF(NRM_CostX[[#This Row],[Category]] = 0, "", OFFSET(NRM_CostX[[#This Row],[Cat2]],-1,0)))</f>
        <v>7.5 Cleaning existing surfaces</v>
      </c>
      <c r="I793" t="str">
        <f ca="1">IF(NRM_CostX[[#This Row],[Category]]=2, NRM_CostX[[#This Row],[Code]] &amp; " " &amp; NRM_CostX[[#This Row],[Description]], IF(OR(NRM_CostX[[#This Row],[Category]] = 1, NRM_CostX[[#This Row],[Category]] = 0),  "",OFFSET(NRM_CostX[[#This Row],[Cat3]],-1,0)))</f>
        <v/>
      </c>
      <c r="J793" t="str">
        <f ca="1">IF(NRM_CostX[[#This Row],[Category]]=3, NRM_CostX[[#This Row],[Code]] &amp; " " &amp; NRM_CostX[[#This Row],[Description]], IF(OR(NRM_CostX[[#This Row],[Category]] = 1, NRM_CostX[[#This Row],[Category]] = 0,NRM_CostX[[#This Row],[Category]] = 2 ),  "",OFFSET(NRM_CostX[[#This Row],[Cat4]],-1,0)))</f>
        <v/>
      </c>
    </row>
    <row r="794" spans="1:10" x14ac:dyDescent="0.35">
      <c r="A794" t="s">
        <v>1418</v>
      </c>
      <c r="B794" t="s">
        <v>1419</v>
      </c>
      <c r="D794">
        <v>0</v>
      </c>
      <c r="E794" t="str">
        <f t="shared" si="12"/>
        <v>A7.5.1</v>
      </c>
      <c r="F794">
        <f>LEN(NRM_CostX[[#This Row],[Code2]])-LEN(SUBSTITUTE(NRM_CostX[[#This Row],[Code2]],".",""))</f>
        <v>2</v>
      </c>
      <c r="G794" t="str">
        <f ca="1">IF(NRM_CostX[[#This Row],[Category]]=0, NRM_CostX[[#This Row],[Code]] &amp; " " &amp; NRM_CostX[[#This Row],[Description]], OFFSET(NRM_CostX[[#This Row],[Cat1]],-1,0))</f>
        <v>7 WORK TO EXISTING BUILDINGS</v>
      </c>
      <c r="H794" t="str">
        <f ca="1">IF(NRM_CostX[[#This Row],[Category]]=1, NRM_CostX[[#This Row],[Code]] &amp; " " &amp; NRM_CostX[[#This Row],[Description]], IF(NRM_CostX[[#This Row],[Category]] = 0, "", OFFSET(NRM_CostX[[#This Row],[Cat2]],-1,0)))</f>
        <v>7.5 Cleaning existing surfaces</v>
      </c>
      <c r="I794" t="str">
        <f ca="1">IF(NRM_CostX[[#This Row],[Category]]=2, NRM_CostX[[#This Row],[Code]] &amp; " " &amp; NRM_CostX[[#This Row],[Description]], IF(OR(NRM_CostX[[#This Row],[Category]] = 1, NRM_CostX[[#This Row],[Category]] = 0),  "",OFFSET(NRM_CostX[[#This Row],[Cat3]],-1,0)))</f>
        <v>7.5.1 Cleaning</v>
      </c>
      <c r="J794" t="str">
        <f ca="1">IF(NRM_CostX[[#This Row],[Category]]=3, NRM_CostX[[#This Row],[Code]] &amp; " " &amp; NRM_CostX[[#This Row],[Description]], IF(OR(NRM_CostX[[#This Row],[Category]] = 1, NRM_CostX[[#This Row],[Category]] = 0,NRM_CostX[[#This Row],[Category]] = 2 ),  "",OFFSET(NRM_CostX[[#This Row],[Cat4]],-1,0)))</f>
        <v/>
      </c>
    </row>
    <row r="795" spans="1:10" x14ac:dyDescent="0.35">
      <c r="A795" t="s">
        <v>1420</v>
      </c>
      <c r="B795" t="s">
        <v>1421</v>
      </c>
      <c r="D795">
        <v>0</v>
      </c>
      <c r="E795" t="str">
        <f t="shared" si="12"/>
        <v>A7.5.1.1</v>
      </c>
      <c r="F795">
        <f>LEN(NRM_CostX[[#This Row],[Code2]])-LEN(SUBSTITUTE(NRM_CostX[[#This Row],[Code2]],".",""))</f>
        <v>3</v>
      </c>
      <c r="G795" t="str">
        <f ca="1">IF(NRM_CostX[[#This Row],[Category]]=0, NRM_CostX[[#This Row],[Code]] &amp; " " &amp; NRM_CostX[[#This Row],[Description]], OFFSET(NRM_CostX[[#This Row],[Cat1]],-1,0))</f>
        <v>7 WORK TO EXISTING BUILDINGS</v>
      </c>
      <c r="H795" t="str">
        <f ca="1">IF(NRM_CostX[[#This Row],[Category]]=1, NRM_CostX[[#This Row],[Code]] &amp; " " &amp; NRM_CostX[[#This Row],[Description]], IF(NRM_CostX[[#This Row],[Category]] = 0, "", OFFSET(NRM_CostX[[#This Row],[Cat2]],-1,0)))</f>
        <v>7.5 Cleaning existing surfaces</v>
      </c>
      <c r="I795" t="str">
        <f ca="1">IF(NRM_CostX[[#This Row],[Category]]=2, NRM_CostX[[#This Row],[Code]] &amp; " " &amp; NRM_CostX[[#This Row],[Description]], IF(OR(NRM_CostX[[#This Row],[Category]] = 1, NRM_CostX[[#This Row],[Category]] = 0),  "",OFFSET(NRM_CostX[[#This Row],[Cat3]],-1,0)))</f>
        <v>7.5.1 Cleaning</v>
      </c>
      <c r="J795" t="str">
        <f ca="1">IF(NRM_CostX[[#This Row],[Category]]=3, NRM_CostX[[#This Row],[Code]] &amp; " " &amp; NRM_CostX[[#This Row],[Description]], IF(OR(NRM_CostX[[#This Row],[Category]] = 1, NRM_CostX[[#This Row],[Category]] = 0,NRM_CostX[[#This Row],[Category]] = 2 ),  "",OFFSET(NRM_CostX[[#This Row],[Cat4]],-1,0)))</f>
        <v>7.5.1.1 Cleaning existing surfaces: details to be stated.</v>
      </c>
    </row>
    <row r="796" spans="1:10" x14ac:dyDescent="0.35">
      <c r="A796" t="s">
        <v>1422</v>
      </c>
      <c r="B796" t="s">
        <v>1423</v>
      </c>
      <c r="D796">
        <v>0</v>
      </c>
      <c r="E796" t="str">
        <f t="shared" si="12"/>
        <v>A7.5.2</v>
      </c>
      <c r="F796">
        <f>LEN(NRM_CostX[[#This Row],[Code2]])-LEN(SUBSTITUTE(NRM_CostX[[#This Row],[Code2]],".",""))</f>
        <v>2</v>
      </c>
      <c r="G796" t="str">
        <f ca="1">IF(NRM_CostX[[#This Row],[Category]]=0, NRM_CostX[[#This Row],[Code]] &amp; " " &amp; NRM_CostX[[#This Row],[Description]], OFFSET(NRM_CostX[[#This Row],[Cat1]],-1,0))</f>
        <v>7 WORK TO EXISTING BUILDINGS</v>
      </c>
      <c r="H796" t="str">
        <f ca="1">IF(NRM_CostX[[#This Row],[Category]]=1, NRM_CostX[[#This Row],[Code]] &amp; " " &amp; NRM_CostX[[#This Row],[Description]], IF(NRM_CostX[[#This Row],[Category]] = 0, "", OFFSET(NRM_CostX[[#This Row],[Cat2]],-1,0)))</f>
        <v>7.5 Cleaning existing surfaces</v>
      </c>
      <c r="I796" t="str">
        <f ca="1">IF(NRM_CostX[[#This Row],[Category]]=2, NRM_CostX[[#This Row],[Code]] &amp; " " &amp; NRM_CostX[[#This Row],[Description]], IF(OR(NRM_CostX[[#This Row],[Category]] = 1, NRM_CostX[[#This Row],[Category]] = 0),  "",OFFSET(NRM_CostX[[#This Row],[Cat3]],-1,0)))</f>
        <v>7.5.2 Protective coatings</v>
      </c>
      <c r="J796" t="str">
        <f ca="1">IF(NRM_CostX[[#This Row],[Category]]=3, NRM_CostX[[#This Row],[Code]] &amp; " " &amp; NRM_CostX[[#This Row],[Description]], IF(OR(NRM_CostX[[#This Row],[Category]] = 1, NRM_CostX[[#This Row],[Category]] = 0,NRM_CostX[[#This Row],[Category]] = 2 ),  "",OFFSET(NRM_CostX[[#This Row],[Cat4]],-1,0)))</f>
        <v/>
      </c>
    </row>
    <row r="797" spans="1:10" x14ac:dyDescent="0.35">
      <c r="A797" t="s">
        <v>1424</v>
      </c>
      <c r="B797" t="s">
        <v>1425</v>
      </c>
      <c r="D797">
        <v>0</v>
      </c>
      <c r="E797" t="str">
        <f t="shared" si="12"/>
        <v>A7.5.2.1</v>
      </c>
      <c r="F797">
        <f>LEN(NRM_CostX[[#This Row],[Code2]])-LEN(SUBSTITUTE(NRM_CostX[[#This Row],[Code2]],".",""))</f>
        <v>3</v>
      </c>
      <c r="G797" t="str">
        <f ca="1">IF(NRM_CostX[[#This Row],[Category]]=0, NRM_CostX[[#This Row],[Code]] &amp; " " &amp; NRM_CostX[[#This Row],[Description]], OFFSET(NRM_CostX[[#This Row],[Cat1]],-1,0))</f>
        <v>7 WORK TO EXISTING BUILDINGS</v>
      </c>
      <c r="H797" t="str">
        <f ca="1">IF(NRM_CostX[[#This Row],[Category]]=1, NRM_CostX[[#This Row],[Code]] &amp; " " &amp; NRM_CostX[[#This Row],[Description]], IF(NRM_CostX[[#This Row],[Category]] = 0, "", OFFSET(NRM_CostX[[#This Row],[Cat2]],-1,0)))</f>
        <v>7.5 Cleaning existing surfaces</v>
      </c>
      <c r="I797" t="str">
        <f ca="1">IF(NRM_CostX[[#This Row],[Category]]=2, NRM_CostX[[#This Row],[Code]] &amp; " " &amp; NRM_CostX[[#This Row],[Description]], IF(OR(NRM_CostX[[#This Row],[Category]] = 1, NRM_CostX[[#This Row],[Category]] = 0),  "",OFFSET(NRM_CostX[[#This Row],[Cat3]],-1,0)))</f>
        <v>7.5.2 Protective coatings</v>
      </c>
      <c r="J797" t="str">
        <f ca="1">IF(NRM_CostX[[#This Row],[Category]]=3, NRM_CostX[[#This Row],[Code]] &amp; " " &amp; NRM_CostX[[#This Row],[Description]], IF(OR(NRM_CostX[[#This Row],[Category]] = 1, NRM_CostX[[#This Row],[Category]] = 0,NRM_CostX[[#This Row],[Category]] = 2 ),  "",OFFSET(NRM_CostX[[#This Row],[Cat4]],-1,0)))</f>
        <v>7.5.2.1 Protective coatings to existing surfaces: details to be stated.</v>
      </c>
    </row>
    <row r="798" spans="1:10" x14ac:dyDescent="0.35">
      <c r="A798" t="s">
        <v>1426</v>
      </c>
      <c r="B798" t="s">
        <v>1427</v>
      </c>
      <c r="D798">
        <v>0</v>
      </c>
      <c r="E798" t="str">
        <f t="shared" si="12"/>
        <v>A7.6</v>
      </c>
      <c r="F798">
        <f>LEN(NRM_CostX[[#This Row],[Code2]])-LEN(SUBSTITUTE(NRM_CostX[[#This Row],[Code2]],".",""))</f>
        <v>1</v>
      </c>
      <c r="G798" t="str">
        <f ca="1">IF(NRM_CostX[[#This Row],[Category]]=0, NRM_CostX[[#This Row],[Code]] &amp; " " &amp; NRM_CostX[[#This Row],[Description]], OFFSET(NRM_CostX[[#This Row],[Cat1]],-1,0))</f>
        <v>7 WORK TO EXISTING BUILDINGS</v>
      </c>
      <c r="H798" t="str">
        <f ca="1">IF(NRM_CostX[[#This Row],[Category]]=1, NRM_CostX[[#This Row],[Code]] &amp; " " &amp; NRM_CostX[[#This Row],[Description]], IF(NRM_CostX[[#This Row],[Category]] = 0, "", OFFSET(NRM_CostX[[#This Row],[Cat2]],-1,0)))</f>
        <v>7.6 Renovation works</v>
      </c>
      <c r="I798" t="str">
        <f ca="1">IF(NRM_CostX[[#This Row],[Category]]=2, NRM_CostX[[#This Row],[Code]] &amp; " " &amp; NRM_CostX[[#This Row],[Description]], IF(OR(NRM_CostX[[#This Row],[Category]] = 1, NRM_CostX[[#This Row],[Category]] = 0),  "",OFFSET(NRM_CostX[[#This Row],[Cat3]],-1,0)))</f>
        <v/>
      </c>
      <c r="J798" t="str">
        <f ca="1">IF(NRM_CostX[[#This Row],[Category]]=3, NRM_CostX[[#This Row],[Code]] &amp; " " &amp; NRM_CostX[[#This Row],[Description]], IF(OR(NRM_CostX[[#This Row],[Category]] = 1, NRM_CostX[[#This Row],[Category]] = 0,NRM_CostX[[#This Row],[Category]] = 2 ),  "",OFFSET(NRM_CostX[[#This Row],[Cat4]],-1,0)))</f>
        <v/>
      </c>
    </row>
    <row r="799" spans="1:10" x14ac:dyDescent="0.35">
      <c r="A799" t="s">
        <v>1428</v>
      </c>
      <c r="B799" t="s">
        <v>1429</v>
      </c>
      <c r="D799">
        <v>0</v>
      </c>
      <c r="E799" t="str">
        <f t="shared" si="12"/>
        <v>A7.6.1</v>
      </c>
      <c r="F799">
        <f>LEN(NRM_CostX[[#This Row],[Code2]])-LEN(SUBSTITUTE(NRM_CostX[[#This Row],[Code2]],".",""))</f>
        <v>2</v>
      </c>
      <c r="G799" t="str">
        <f ca="1">IF(NRM_CostX[[#This Row],[Category]]=0, NRM_CostX[[#This Row],[Code]] &amp; " " &amp; NRM_CostX[[#This Row],[Description]], OFFSET(NRM_CostX[[#This Row],[Cat1]],-1,0))</f>
        <v>7 WORK TO EXISTING BUILDINGS</v>
      </c>
      <c r="H799" t="str">
        <f ca="1">IF(NRM_CostX[[#This Row],[Category]]=1, NRM_CostX[[#This Row],[Code]] &amp; " " &amp; NRM_CostX[[#This Row],[Description]], IF(NRM_CostX[[#This Row],[Category]] = 0, "", OFFSET(NRM_CostX[[#This Row],[Cat2]],-1,0)))</f>
        <v>7.6 Renovation works</v>
      </c>
      <c r="I799" t="str">
        <f ca="1">IF(NRM_CostX[[#This Row],[Category]]=2, NRM_CostX[[#This Row],[Code]] &amp; " " &amp; NRM_CostX[[#This Row],[Description]], IF(OR(NRM_CostX[[#This Row],[Category]] = 1, NRM_CostX[[#This Row],[Category]] = 0),  "",OFFSET(NRM_CostX[[#This Row],[Cat3]],-1,0)))</f>
        <v>7.6.1 Masonry repairs</v>
      </c>
      <c r="J799" t="str">
        <f ca="1">IF(NRM_CostX[[#This Row],[Category]]=3, NRM_CostX[[#This Row],[Code]] &amp; " " &amp; NRM_CostX[[#This Row],[Description]], IF(OR(NRM_CostX[[#This Row],[Category]] = 1, NRM_CostX[[#This Row],[Category]] = 0,NRM_CostX[[#This Row],[Category]] = 2 ),  "",OFFSET(NRM_CostX[[#This Row],[Cat4]],-1,0)))</f>
        <v/>
      </c>
    </row>
    <row r="800" spans="1:10" x14ac:dyDescent="0.35">
      <c r="A800" t="s">
        <v>1430</v>
      </c>
      <c r="B800" t="s">
        <v>1431</v>
      </c>
      <c r="D800">
        <v>0</v>
      </c>
      <c r="E800" t="str">
        <f t="shared" si="12"/>
        <v>A7.6.1.1</v>
      </c>
      <c r="F800">
        <f>LEN(NRM_CostX[[#This Row],[Code2]])-LEN(SUBSTITUTE(NRM_CostX[[#This Row],[Code2]],".",""))</f>
        <v>3</v>
      </c>
      <c r="G800" t="str">
        <f ca="1">IF(NRM_CostX[[#This Row],[Category]]=0, NRM_CostX[[#This Row],[Code]] &amp; " " &amp; NRM_CostX[[#This Row],[Description]], OFFSET(NRM_CostX[[#This Row],[Cat1]],-1,0))</f>
        <v>7 WORK TO EXISTING BUILDINGS</v>
      </c>
      <c r="H800" t="str">
        <f ca="1">IF(NRM_CostX[[#This Row],[Category]]=1, NRM_CostX[[#This Row],[Code]] &amp; " " &amp; NRM_CostX[[#This Row],[Description]], IF(NRM_CostX[[#This Row],[Category]] = 0, "", OFFSET(NRM_CostX[[#This Row],[Cat2]],-1,0)))</f>
        <v>7.6 Renovation works</v>
      </c>
      <c r="I800" t="str">
        <f ca="1">IF(NRM_CostX[[#This Row],[Category]]=2, NRM_CostX[[#This Row],[Code]] &amp; " " &amp; NRM_CostX[[#This Row],[Description]], IF(OR(NRM_CostX[[#This Row],[Category]] = 1, NRM_CostX[[#This Row],[Category]] = 0),  "",OFFSET(NRM_CostX[[#This Row],[Cat3]],-1,0)))</f>
        <v>7.6.1 Masonry repairs</v>
      </c>
      <c r="J800" t="str">
        <f ca="1">IF(NRM_CostX[[#This Row],[Category]]=3, NRM_CostX[[#This Row],[Code]] &amp; " " &amp; NRM_CostX[[#This Row],[Description]], IF(OR(NRM_CostX[[#This Row],[Category]] = 1, NRM_CostX[[#This Row],[Category]] = 0,NRM_CostX[[#This Row],[Category]] = 2 ),  "",OFFSET(NRM_CostX[[#This Row],[Cat4]],-1,0)))</f>
        <v>7.6.1.1 Masonry repairs: details to be stated.</v>
      </c>
    </row>
    <row r="801" spans="1:10" x14ac:dyDescent="0.35">
      <c r="A801" t="s">
        <v>1432</v>
      </c>
      <c r="B801" t="s">
        <v>1433</v>
      </c>
      <c r="D801">
        <v>0</v>
      </c>
      <c r="E801" t="str">
        <f t="shared" si="12"/>
        <v>A7.6.2</v>
      </c>
      <c r="F801">
        <f>LEN(NRM_CostX[[#This Row],[Code2]])-LEN(SUBSTITUTE(NRM_CostX[[#This Row],[Code2]],".",""))</f>
        <v>2</v>
      </c>
      <c r="G801" t="str">
        <f ca="1">IF(NRM_CostX[[#This Row],[Category]]=0, NRM_CostX[[#This Row],[Code]] &amp; " " &amp; NRM_CostX[[#This Row],[Description]], OFFSET(NRM_CostX[[#This Row],[Cat1]],-1,0))</f>
        <v>7 WORK TO EXISTING BUILDINGS</v>
      </c>
      <c r="H801" t="str">
        <f ca="1">IF(NRM_CostX[[#This Row],[Category]]=1, NRM_CostX[[#This Row],[Code]] &amp; " " &amp; NRM_CostX[[#This Row],[Description]], IF(NRM_CostX[[#This Row],[Category]] = 0, "", OFFSET(NRM_CostX[[#This Row],[Cat2]],-1,0)))</f>
        <v>7.6 Renovation works</v>
      </c>
      <c r="I801" t="str">
        <f ca="1">IF(NRM_CostX[[#This Row],[Category]]=2, NRM_CostX[[#This Row],[Code]] &amp; " " &amp; NRM_CostX[[#This Row],[Description]], IF(OR(NRM_CostX[[#This Row],[Category]] = 1, NRM_CostX[[#This Row],[Category]] = 0),  "",OFFSET(NRM_CostX[[#This Row],[Cat3]],-1,0)))</f>
        <v>7.6.2 Concrete repairs</v>
      </c>
      <c r="J801" t="str">
        <f ca="1">IF(NRM_CostX[[#This Row],[Category]]=3, NRM_CostX[[#This Row],[Code]] &amp; " " &amp; NRM_CostX[[#This Row],[Description]], IF(OR(NRM_CostX[[#This Row],[Category]] = 1, NRM_CostX[[#This Row],[Category]] = 0,NRM_CostX[[#This Row],[Category]] = 2 ),  "",OFFSET(NRM_CostX[[#This Row],[Cat4]],-1,0)))</f>
        <v/>
      </c>
    </row>
    <row r="802" spans="1:10" x14ac:dyDescent="0.35">
      <c r="A802" t="s">
        <v>1434</v>
      </c>
      <c r="B802" t="s">
        <v>1435</v>
      </c>
      <c r="D802">
        <v>0</v>
      </c>
      <c r="E802" t="str">
        <f t="shared" si="12"/>
        <v>A7.6.2.1</v>
      </c>
      <c r="F802">
        <f>LEN(NRM_CostX[[#This Row],[Code2]])-LEN(SUBSTITUTE(NRM_CostX[[#This Row],[Code2]],".",""))</f>
        <v>3</v>
      </c>
      <c r="G802" t="str">
        <f ca="1">IF(NRM_CostX[[#This Row],[Category]]=0, NRM_CostX[[#This Row],[Code]] &amp; " " &amp; NRM_CostX[[#This Row],[Description]], OFFSET(NRM_CostX[[#This Row],[Cat1]],-1,0))</f>
        <v>7 WORK TO EXISTING BUILDINGS</v>
      </c>
      <c r="H802" t="str">
        <f ca="1">IF(NRM_CostX[[#This Row],[Category]]=1, NRM_CostX[[#This Row],[Code]] &amp; " " &amp; NRM_CostX[[#This Row],[Description]], IF(NRM_CostX[[#This Row],[Category]] = 0, "", OFFSET(NRM_CostX[[#This Row],[Cat2]],-1,0)))</f>
        <v>7.6 Renovation works</v>
      </c>
      <c r="I802" t="str">
        <f ca="1">IF(NRM_CostX[[#This Row],[Category]]=2, NRM_CostX[[#This Row],[Code]] &amp; " " &amp; NRM_CostX[[#This Row],[Description]], IF(OR(NRM_CostX[[#This Row],[Category]] = 1, NRM_CostX[[#This Row],[Category]] = 0),  "",OFFSET(NRM_CostX[[#This Row],[Cat3]],-1,0)))</f>
        <v>7.6.2 Concrete repairs</v>
      </c>
      <c r="J802" t="str">
        <f ca="1">IF(NRM_CostX[[#This Row],[Category]]=3, NRM_CostX[[#This Row],[Code]] &amp; " " &amp; NRM_CostX[[#This Row],[Description]], IF(OR(NRM_CostX[[#This Row],[Category]] = 1, NRM_CostX[[#This Row],[Category]] = 0,NRM_CostX[[#This Row],[Category]] = 2 ),  "",OFFSET(NRM_CostX[[#This Row],[Cat4]],-1,0)))</f>
        <v>7.6.2.1 Concrete repairs: details to be stated.</v>
      </c>
    </row>
    <row r="803" spans="1:10" x14ac:dyDescent="0.35">
      <c r="A803" t="s">
        <v>1436</v>
      </c>
      <c r="B803" t="s">
        <v>1437</v>
      </c>
      <c r="D803">
        <v>0</v>
      </c>
      <c r="E803" t="str">
        <f t="shared" si="12"/>
        <v>A7.6.3</v>
      </c>
      <c r="F803">
        <f>LEN(NRM_CostX[[#This Row],[Code2]])-LEN(SUBSTITUTE(NRM_CostX[[#This Row],[Code2]],".",""))</f>
        <v>2</v>
      </c>
      <c r="G803" t="str">
        <f ca="1">IF(NRM_CostX[[#This Row],[Category]]=0, NRM_CostX[[#This Row],[Code]] &amp; " " &amp; NRM_CostX[[#This Row],[Description]], OFFSET(NRM_CostX[[#This Row],[Cat1]],-1,0))</f>
        <v>7 WORK TO EXISTING BUILDINGS</v>
      </c>
      <c r="H803" t="str">
        <f ca="1">IF(NRM_CostX[[#This Row],[Category]]=1, NRM_CostX[[#This Row],[Code]] &amp; " " &amp; NRM_CostX[[#This Row],[Description]], IF(NRM_CostX[[#This Row],[Category]] = 0, "", OFFSET(NRM_CostX[[#This Row],[Cat2]],-1,0)))</f>
        <v>7.6 Renovation works</v>
      </c>
      <c r="I803" t="str">
        <f ca="1">IF(NRM_CostX[[#This Row],[Category]]=2, NRM_CostX[[#This Row],[Code]] &amp; " " &amp; NRM_CostX[[#This Row],[Description]], IF(OR(NRM_CostX[[#This Row],[Category]] = 1, NRM_CostX[[#This Row],[Category]] = 0),  "",OFFSET(NRM_CostX[[#This Row],[Cat3]],-1,0)))</f>
        <v>7.6.3 Metal repairs</v>
      </c>
      <c r="J803" t="str">
        <f ca="1">IF(NRM_CostX[[#This Row],[Category]]=3, NRM_CostX[[#This Row],[Code]] &amp; " " &amp; NRM_CostX[[#This Row],[Description]], IF(OR(NRM_CostX[[#This Row],[Category]] = 1, NRM_CostX[[#This Row],[Category]] = 0,NRM_CostX[[#This Row],[Category]] = 2 ),  "",OFFSET(NRM_CostX[[#This Row],[Cat4]],-1,0)))</f>
        <v/>
      </c>
    </row>
    <row r="804" spans="1:10" x14ac:dyDescent="0.35">
      <c r="A804" t="s">
        <v>1438</v>
      </c>
      <c r="B804" t="s">
        <v>1439</v>
      </c>
      <c r="D804">
        <v>0</v>
      </c>
      <c r="E804" t="str">
        <f t="shared" si="12"/>
        <v>A7.6.3.1</v>
      </c>
      <c r="F804">
        <f>LEN(NRM_CostX[[#This Row],[Code2]])-LEN(SUBSTITUTE(NRM_CostX[[#This Row],[Code2]],".",""))</f>
        <v>3</v>
      </c>
      <c r="G804" t="str">
        <f ca="1">IF(NRM_CostX[[#This Row],[Category]]=0, NRM_CostX[[#This Row],[Code]] &amp; " " &amp; NRM_CostX[[#This Row],[Description]], OFFSET(NRM_CostX[[#This Row],[Cat1]],-1,0))</f>
        <v>7 WORK TO EXISTING BUILDINGS</v>
      </c>
      <c r="H804" t="str">
        <f ca="1">IF(NRM_CostX[[#This Row],[Category]]=1, NRM_CostX[[#This Row],[Code]] &amp; " " &amp; NRM_CostX[[#This Row],[Description]], IF(NRM_CostX[[#This Row],[Category]] = 0, "", OFFSET(NRM_CostX[[#This Row],[Cat2]],-1,0)))</f>
        <v>7.6 Renovation works</v>
      </c>
      <c r="I804" t="str">
        <f ca="1">IF(NRM_CostX[[#This Row],[Category]]=2, NRM_CostX[[#This Row],[Code]] &amp; " " &amp; NRM_CostX[[#This Row],[Description]], IF(OR(NRM_CostX[[#This Row],[Category]] = 1, NRM_CostX[[#This Row],[Category]] = 0),  "",OFFSET(NRM_CostX[[#This Row],[Cat3]],-1,0)))</f>
        <v>7.6.3 Metal repairs</v>
      </c>
      <c r="J804" t="str">
        <f ca="1">IF(NRM_CostX[[#This Row],[Category]]=3, NRM_CostX[[#This Row],[Code]] &amp; " " &amp; NRM_CostX[[#This Row],[Description]], IF(OR(NRM_CostX[[#This Row],[Category]] = 1, NRM_CostX[[#This Row],[Category]] = 0,NRM_CostX[[#This Row],[Category]] = 2 ),  "",OFFSET(NRM_CostX[[#This Row],[Cat4]],-1,0)))</f>
        <v>7.6.3.1 Metal repairs: details to be stated.</v>
      </c>
    </row>
    <row r="805" spans="1:10" x14ac:dyDescent="0.35">
      <c r="A805" t="s">
        <v>1440</v>
      </c>
      <c r="B805" t="s">
        <v>1441</v>
      </c>
      <c r="D805">
        <v>0</v>
      </c>
      <c r="E805" t="str">
        <f t="shared" si="12"/>
        <v>A7.6.4</v>
      </c>
      <c r="F805">
        <f>LEN(NRM_CostX[[#This Row],[Code2]])-LEN(SUBSTITUTE(NRM_CostX[[#This Row],[Code2]],".",""))</f>
        <v>2</v>
      </c>
      <c r="G805" t="str">
        <f ca="1">IF(NRM_CostX[[#This Row],[Category]]=0, NRM_CostX[[#This Row],[Code]] &amp; " " &amp; NRM_CostX[[#This Row],[Description]], OFFSET(NRM_CostX[[#This Row],[Cat1]],-1,0))</f>
        <v>7 WORK TO EXISTING BUILDINGS</v>
      </c>
      <c r="H805" t="str">
        <f ca="1">IF(NRM_CostX[[#This Row],[Category]]=1, NRM_CostX[[#This Row],[Code]] &amp; " " &amp; NRM_CostX[[#This Row],[Description]], IF(NRM_CostX[[#This Row],[Category]] = 0, "", OFFSET(NRM_CostX[[#This Row],[Cat2]],-1,0)))</f>
        <v>7.6 Renovation works</v>
      </c>
      <c r="I805" t="str">
        <f ca="1">IF(NRM_CostX[[#This Row],[Category]]=2, NRM_CostX[[#This Row],[Code]] &amp; " " &amp; NRM_CostX[[#This Row],[Description]], IF(OR(NRM_CostX[[#This Row],[Category]] = 1, NRM_CostX[[#This Row],[Category]] = 0),  "",OFFSET(NRM_CostX[[#This Row],[Cat3]],-1,0)))</f>
        <v>7.6.4 Timber repairs</v>
      </c>
      <c r="J805" t="str">
        <f ca="1">IF(NRM_CostX[[#This Row],[Category]]=3, NRM_CostX[[#This Row],[Code]] &amp; " " &amp; NRM_CostX[[#This Row],[Description]], IF(OR(NRM_CostX[[#This Row],[Category]] = 1, NRM_CostX[[#This Row],[Category]] = 0,NRM_CostX[[#This Row],[Category]] = 2 ),  "",OFFSET(NRM_CostX[[#This Row],[Cat4]],-1,0)))</f>
        <v/>
      </c>
    </row>
    <row r="806" spans="1:10" x14ac:dyDescent="0.35">
      <c r="A806" t="s">
        <v>1442</v>
      </c>
      <c r="B806" t="s">
        <v>1443</v>
      </c>
      <c r="D806">
        <v>0</v>
      </c>
      <c r="E806" t="str">
        <f t="shared" si="12"/>
        <v>A7.6.4.1</v>
      </c>
      <c r="F806">
        <f>LEN(NRM_CostX[[#This Row],[Code2]])-LEN(SUBSTITUTE(NRM_CostX[[#This Row],[Code2]],".",""))</f>
        <v>3</v>
      </c>
      <c r="G806" t="str">
        <f ca="1">IF(NRM_CostX[[#This Row],[Category]]=0, NRM_CostX[[#This Row],[Code]] &amp; " " &amp; NRM_CostX[[#This Row],[Description]], OFFSET(NRM_CostX[[#This Row],[Cat1]],-1,0))</f>
        <v>7 WORK TO EXISTING BUILDINGS</v>
      </c>
      <c r="H806" t="str">
        <f ca="1">IF(NRM_CostX[[#This Row],[Category]]=1, NRM_CostX[[#This Row],[Code]] &amp; " " &amp; NRM_CostX[[#This Row],[Description]], IF(NRM_CostX[[#This Row],[Category]] = 0, "", OFFSET(NRM_CostX[[#This Row],[Cat2]],-1,0)))</f>
        <v>7.6 Renovation works</v>
      </c>
      <c r="I806" t="str">
        <f ca="1">IF(NRM_CostX[[#This Row],[Category]]=2, NRM_CostX[[#This Row],[Code]] &amp; " " &amp; NRM_CostX[[#This Row],[Description]], IF(OR(NRM_CostX[[#This Row],[Category]] = 1, NRM_CostX[[#This Row],[Category]] = 0),  "",OFFSET(NRM_CostX[[#This Row],[Cat3]],-1,0)))</f>
        <v>7.6.4 Timber repairs</v>
      </c>
      <c r="J806" t="str">
        <f ca="1">IF(NRM_CostX[[#This Row],[Category]]=3, NRM_CostX[[#This Row],[Code]] &amp; " " &amp; NRM_CostX[[#This Row],[Description]], IF(OR(NRM_CostX[[#This Row],[Category]] = 1, NRM_CostX[[#This Row],[Category]] = 0,NRM_CostX[[#This Row],[Category]] = 2 ),  "",OFFSET(NRM_CostX[[#This Row],[Cat4]],-1,0)))</f>
        <v>7.6.4.1 Timber repairs: details to be stated.</v>
      </c>
    </row>
    <row r="807" spans="1:10" x14ac:dyDescent="0.35">
      <c r="A807" t="s">
        <v>1444</v>
      </c>
      <c r="B807" t="s">
        <v>1445</v>
      </c>
      <c r="D807">
        <v>0</v>
      </c>
      <c r="E807" t="str">
        <f t="shared" si="12"/>
        <v>A7.6.5</v>
      </c>
      <c r="F807">
        <f>LEN(NRM_CostX[[#This Row],[Code2]])-LEN(SUBSTITUTE(NRM_CostX[[#This Row],[Code2]],".",""))</f>
        <v>2</v>
      </c>
      <c r="G807" t="str">
        <f ca="1">IF(NRM_CostX[[#This Row],[Category]]=0, NRM_CostX[[#This Row],[Code]] &amp; " " &amp; NRM_CostX[[#This Row],[Description]], OFFSET(NRM_CostX[[#This Row],[Cat1]],-1,0))</f>
        <v>7 WORK TO EXISTING BUILDINGS</v>
      </c>
      <c r="H807" t="str">
        <f ca="1">IF(NRM_CostX[[#This Row],[Category]]=1, NRM_CostX[[#This Row],[Code]] &amp; " " &amp; NRM_CostX[[#This Row],[Description]], IF(NRM_CostX[[#This Row],[Category]] = 0, "", OFFSET(NRM_CostX[[#This Row],[Cat2]],-1,0)))</f>
        <v>7.6 Renovation works</v>
      </c>
      <c r="I807" t="str">
        <f ca="1">IF(NRM_CostX[[#This Row],[Category]]=2, NRM_CostX[[#This Row],[Code]] &amp; " " &amp; NRM_CostX[[#This Row],[Description]], IF(OR(NRM_CostX[[#This Row],[Category]] = 1, NRM_CostX[[#This Row],[Category]] = 0),  "",OFFSET(NRM_CostX[[#This Row],[Cat3]],-1,0)))</f>
        <v>7.6.5 Plastics repairs</v>
      </c>
      <c r="J807" t="str">
        <f ca="1">IF(NRM_CostX[[#This Row],[Category]]=3, NRM_CostX[[#This Row],[Code]] &amp; " " &amp; NRM_CostX[[#This Row],[Description]], IF(OR(NRM_CostX[[#This Row],[Category]] = 1, NRM_CostX[[#This Row],[Category]] = 0,NRM_CostX[[#This Row],[Category]] = 2 ),  "",OFFSET(NRM_CostX[[#This Row],[Cat4]],-1,0)))</f>
        <v/>
      </c>
    </row>
    <row r="808" spans="1:10" x14ac:dyDescent="0.35">
      <c r="A808" t="s">
        <v>1446</v>
      </c>
      <c r="B808" t="s">
        <v>1447</v>
      </c>
      <c r="D808">
        <v>0</v>
      </c>
      <c r="E808" t="str">
        <f t="shared" si="12"/>
        <v>A7.6.5.1</v>
      </c>
      <c r="F808">
        <f>LEN(NRM_CostX[[#This Row],[Code2]])-LEN(SUBSTITUTE(NRM_CostX[[#This Row],[Code2]],".",""))</f>
        <v>3</v>
      </c>
      <c r="G808" t="str">
        <f ca="1">IF(NRM_CostX[[#This Row],[Category]]=0, NRM_CostX[[#This Row],[Code]] &amp; " " &amp; NRM_CostX[[#This Row],[Description]], OFFSET(NRM_CostX[[#This Row],[Cat1]],-1,0))</f>
        <v>7 WORK TO EXISTING BUILDINGS</v>
      </c>
      <c r="H808" t="str">
        <f ca="1">IF(NRM_CostX[[#This Row],[Category]]=1, NRM_CostX[[#This Row],[Code]] &amp; " " &amp; NRM_CostX[[#This Row],[Description]], IF(NRM_CostX[[#This Row],[Category]] = 0, "", OFFSET(NRM_CostX[[#This Row],[Cat2]],-1,0)))</f>
        <v>7.6 Renovation works</v>
      </c>
      <c r="I808" t="str">
        <f ca="1">IF(NRM_CostX[[#This Row],[Category]]=2, NRM_CostX[[#This Row],[Code]] &amp; " " &amp; NRM_CostX[[#This Row],[Description]], IF(OR(NRM_CostX[[#This Row],[Category]] = 1, NRM_CostX[[#This Row],[Category]] = 0),  "",OFFSET(NRM_CostX[[#This Row],[Cat3]],-1,0)))</f>
        <v>7.6.5 Plastics repairs</v>
      </c>
      <c r="J808" t="str">
        <f ca="1">IF(NRM_CostX[[#This Row],[Category]]=3, NRM_CostX[[#This Row],[Code]] &amp; " " &amp; NRM_CostX[[#This Row],[Description]], IF(OR(NRM_CostX[[#This Row],[Category]] = 1, NRM_CostX[[#This Row],[Category]] = 0,NRM_CostX[[#This Row],[Category]] = 2 ),  "",OFFSET(NRM_CostX[[#This Row],[Cat4]],-1,0)))</f>
        <v>7.6.5.1 Plastics repairs: details to be stated.</v>
      </c>
    </row>
    <row r="809" spans="1:10" x14ac:dyDescent="0.35">
      <c r="A809" t="s">
        <v>1448</v>
      </c>
      <c r="B809" t="s">
        <v>1449</v>
      </c>
      <c r="D809">
        <v>0</v>
      </c>
      <c r="E809" t="str">
        <f t="shared" si="12"/>
        <v>A8</v>
      </c>
      <c r="F809">
        <f>LEN(NRM_CostX[[#This Row],[Code2]])-LEN(SUBSTITUTE(NRM_CostX[[#This Row],[Code2]],".",""))</f>
        <v>0</v>
      </c>
      <c r="G809" t="str">
        <f ca="1">IF(NRM_CostX[[#This Row],[Category]]=0, NRM_CostX[[#This Row],[Code]] &amp; " " &amp; NRM_CostX[[#This Row],[Description]], OFFSET(NRM_CostX[[#This Row],[Cat1]],-1,0))</f>
        <v>8 EXTERNAL WORKS</v>
      </c>
      <c r="H809" t="str">
        <f ca="1">IF(NRM_CostX[[#This Row],[Category]]=1, NRM_CostX[[#This Row],[Code]] &amp; " " &amp; NRM_CostX[[#This Row],[Description]], IF(NRM_CostX[[#This Row],[Category]] = 0, "", OFFSET(NRM_CostX[[#This Row],[Cat2]],-1,0)))</f>
        <v/>
      </c>
      <c r="I809" t="str">
        <f ca="1">IF(NRM_CostX[[#This Row],[Category]]=2, NRM_CostX[[#This Row],[Code]] &amp; " " &amp; NRM_CostX[[#This Row],[Description]], IF(OR(NRM_CostX[[#This Row],[Category]] = 1, NRM_CostX[[#This Row],[Category]] = 0),  "",OFFSET(NRM_CostX[[#This Row],[Cat3]],-1,0)))</f>
        <v/>
      </c>
      <c r="J809" t="str">
        <f ca="1">IF(NRM_CostX[[#This Row],[Category]]=3, NRM_CostX[[#This Row],[Code]] &amp; " " &amp; NRM_CostX[[#This Row],[Description]], IF(OR(NRM_CostX[[#This Row],[Category]] = 1, NRM_CostX[[#This Row],[Category]] = 0,NRM_CostX[[#This Row],[Category]] = 2 ),  "",OFFSET(NRM_CostX[[#This Row],[Cat4]],-1,0)))</f>
        <v/>
      </c>
    </row>
    <row r="810" spans="1:10" x14ac:dyDescent="0.35">
      <c r="A810" t="s">
        <v>1450</v>
      </c>
      <c r="B810" t="s">
        <v>1451</v>
      </c>
      <c r="D810">
        <v>0</v>
      </c>
      <c r="E810" t="str">
        <f t="shared" si="12"/>
        <v>A8.1</v>
      </c>
      <c r="F810">
        <f>LEN(NRM_CostX[[#This Row],[Code2]])-LEN(SUBSTITUTE(NRM_CostX[[#This Row],[Code2]],".",""))</f>
        <v>1</v>
      </c>
      <c r="G810" t="str">
        <f ca="1">IF(NRM_CostX[[#This Row],[Category]]=0, NRM_CostX[[#This Row],[Code]] &amp; " " &amp; NRM_CostX[[#This Row],[Description]], OFFSET(NRM_CostX[[#This Row],[Cat1]],-1,0))</f>
        <v>8 EXTERNAL WORKS</v>
      </c>
      <c r="H810" t="str">
        <f ca="1">IF(NRM_CostX[[#This Row],[Category]]=1, NRM_CostX[[#This Row],[Code]] &amp; " " &amp; NRM_CostX[[#This Row],[Description]], IF(NRM_CostX[[#This Row],[Category]] = 0, "", OFFSET(NRM_CostX[[#This Row],[Cat2]],-1,0)))</f>
        <v>8.1 Site preparation works</v>
      </c>
      <c r="I810" t="str">
        <f ca="1">IF(NRM_CostX[[#This Row],[Category]]=2, NRM_CostX[[#This Row],[Code]] &amp; " " &amp; NRM_CostX[[#This Row],[Description]], IF(OR(NRM_CostX[[#This Row],[Category]] = 1, NRM_CostX[[#This Row],[Category]] = 0),  "",OFFSET(NRM_CostX[[#This Row],[Cat3]],-1,0)))</f>
        <v/>
      </c>
      <c r="J810" t="str">
        <f ca="1">IF(NRM_CostX[[#This Row],[Category]]=3, NRM_CostX[[#This Row],[Code]] &amp; " " &amp; NRM_CostX[[#This Row],[Description]], IF(OR(NRM_CostX[[#This Row],[Category]] = 1, NRM_CostX[[#This Row],[Category]] = 0,NRM_CostX[[#This Row],[Category]] = 2 ),  "",OFFSET(NRM_CostX[[#This Row],[Cat4]],-1,0)))</f>
        <v/>
      </c>
    </row>
    <row r="811" spans="1:10" x14ac:dyDescent="0.35">
      <c r="A811" t="s">
        <v>1452</v>
      </c>
      <c r="B811" t="s">
        <v>1453</v>
      </c>
      <c r="D811">
        <v>0</v>
      </c>
      <c r="E811" t="str">
        <f t="shared" si="12"/>
        <v>A8.1.1</v>
      </c>
      <c r="F811">
        <f>LEN(NRM_CostX[[#This Row],[Code2]])-LEN(SUBSTITUTE(NRM_CostX[[#This Row],[Code2]],".",""))</f>
        <v>2</v>
      </c>
      <c r="G811" t="str">
        <f ca="1">IF(NRM_CostX[[#This Row],[Category]]=0, NRM_CostX[[#This Row],[Code]] &amp; " " &amp; NRM_CostX[[#This Row],[Description]], OFFSET(NRM_CostX[[#This Row],[Cat1]],-1,0))</f>
        <v>8 EXTERNAL WORKS</v>
      </c>
      <c r="H811" t="str">
        <f ca="1">IF(NRM_CostX[[#This Row],[Category]]=1, NRM_CostX[[#This Row],[Code]] &amp; " " &amp; NRM_CostX[[#This Row],[Description]], IF(NRM_CostX[[#This Row],[Category]] = 0, "", OFFSET(NRM_CostX[[#This Row],[Cat2]],-1,0)))</f>
        <v>8.1 Site preparation works</v>
      </c>
      <c r="I811" t="str">
        <f ca="1">IF(NRM_CostX[[#This Row],[Category]]=2, NRM_CostX[[#This Row],[Code]] &amp; " " &amp; NRM_CostX[[#This Row],[Description]], IF(OR(NRM_CostX[[#This Row],[Category]] = 1, NRM_CostX[[#This Row],[Category]] = 0),  "",OFFSET(NRM_CostX[[#This Row],[Cat3]],-1,0)))</f>
        <v>8.1.1 Site clearance</v>
      </c>
      <c r="J811" t="str">
        <f ca="1">IF(NRM_CostX[[#This Row],[Category]]=3, NRM_CostX[[#This Row],[Code]] &amp; " " &amp; NRM_CostX[[#This Row],[Description]], IF(OR(NRM_CostX[[#This Row],[Category]] = 1, NRM_CostX[[#This Row],[Category]] = 0,NRM_CostX[[#This Row],[Category]] = 2 ),  "",OFFSET(NRM_CostX[[#This Row],[Cat4]],-1,0)))</f>
        <v/>
      </c>
    </row>
    <row r="812" spans="1:10" x14ac:dyDescent="0.35">
      <c r="A812" t="s">
        <v>1454</v>
      </c>
      <c r="B812" t="s">
        <v>1455</v>
      </c>
      <c r="C812">
        <v>50000</v>
      </c>
      <c r="D812">
        <v>53169</v>
      </c>
      <c r="E812" t="str">
        <f t="shared" si="12"/>
        <v>A8.1.1.1</v>
      </c>
      <c r="F812">
        <f>LEN(NRM_CostX[[#This Row],[Code2]])-LEN(SUBSTITUTE(NRM_CostX[[#This Row],[Code2]],".",""))</f>
        <v>3</v>
      </c>
      <c r="G812" t="str">
        <f ca="1">IF(NRM_CostX[[#This Row],[Category]]=0, NRM_CostX[[#This Row],[Code]] &amp; " " &amp; NRM_CostX[[#This Row],[Description]], OFFSET(NRM_CostX[[#This Row],[Cat1]],-1,0))</f>
        <v>8 EXTERNAL WORKS</v>
      </c>
      <c r="H812" t="str">
        <f ca="1">IF(NRM_CostX[[#This Row],[Category]]=1, NRM_CostX[[#This Row],[Code]] &amp; " " &amp; NRM_CostX[[#This Row],[Description]], IF(NRM_CostX[[#This Row],[Category]] = 0, "", OFFSET(NRM_CostX[[#This Row],[Cat2]],-1,0)))</f>
        <v>8.1 Site preparation works</v>
      </c>
      <c r="I812" t="str">
        <f ca="1">IF(NRM_CostX[[#This Row],[Category]]=2, NRM_CostX[[#This Row],[Code]] &amp; " " &amp; NRM_CostX[[#This Row],[Description]], IF(OR(NRM_CostX[[#This Row],[Category]] = 1, NRM_CostX[[#This Row],[Category]] = 0),  "",OFFSET(NRM_CostX[[#This Row],[Cat3]],-1,0)))</f>
        <v>8.1.1 Site clearance</v>
      </c>
      <c r="J812" t="str">
        <f ca="1">IF(NRM_CostX[[#This Row],[Category]]=3, NRM_CostX[[#This Row],[Code]] &amp; " " &amp; NRM_CostX[[#This Row],[Description]], IF(OR(NRM_CostX[[#This Row],[Category]] = 1, NRM_CostX[[#This Row],[Category]] = 0,NRM_CostX[[#This Row],[Category]] = 2 ),  "",OFFSET(NRM_CostX[[#This Row],[Cat4]],-1,0)))</f>
        <v>8.1.1.1 Clearing vegetation: details to be stated.</v>
      </c>
    </row>
    <row r="813" spans="1:10" x14ac:dyDescent="0.35">
      <c r="A813" t="s">
        <v>1456</v>
      </c>
      <c r="B813" t="s">
        <v>1457</v>
      </c>
      <c r="C813">
        <v>750</v>
      </c>
      <c r="D813">
        <v>679</v>
      </c>
      <c r="E813" t="str">
        <f t="shared" si="12"/>
        <v>A8.1.1.2</v>
      </c>
      <c r="F813">
        <f>LEN(NRM_CostX[[#This Row],[Code2]])-LEN(SUBSTITUTE(NRM_CostX[[#This Row],[Code2]],".",""))</f>
        <v>3</v>
      </c>
      <c r="G813" t="str">
        <f ca="1">IF(NRM_CostX[[#This Row],[Category]]=0, NRM_CostX[[#This Row],[Code]] &amp; " " &amp; NRM_CostX[[#This Row],[Description]], OFFSET(NRM_CostX[[#This Row],[Cat1]],-1,0))</f>
        <v>8 EXTERNAL WORKS</v>
      </c>
      <c r="H813" t="str">
        <f ca="1">IF(NRM_CostX[[#This Row],[Category]]=1, NRM_CostX[[#This Row],[Code]] &amp; " " &amp; NRM_CostX[[#This Row],[Description]], IF(NRM_CostX[[#This Row],[Category]] = 0, "", OFFSET(NRM_CostX[[#This Row],[Cat2]],-1,0)))</f>
        <v>8.1 Site preparation works</v>
      </c>
      <c r="I813" t="str">
        <f ca="1">IF(NRM_CostX[[#This Row],[Category]]=2, NRM_CostX[[#This Row],[Code]] &amp; " " &amp; NRM_CostX[[#This Row],[Description]], IF(OR(NRM_CostX[[#This Row],[Category]] = 1, NRM_CostX[[#This Row],[Category]] = 0),  "",OFFSET(NRM_CostX[[#This Row],[Cat3]],-1,0)))</f>
        <v>8.1.1 Site clearance</v>
      </c>
      <c r="J813" t="str">
        <f ca="1">IF(NRM_CostX[[#This Row],[Category]]=3, NRM_CostX[[#This Row],[Code]] &amp; " " &amp; NRM_CostX[[#This Row],[Description]], IF(OR(NRM_CostX[[#This Row],[Category]] = 1, NRM_CostX[[#This Row],[Category]] = 0,NRM_CostX[[#This Row],[Category]] = 2 ),  "",OFFSET(NRM_CostX[[#This Row],[Cat4]],-1,0)))</f>
        <v>8.1.1.2 Taking down trees: details to be stated.</v>
      </c>
    </row>
    <row r="814" spans="1:10" x14ac:dyDescent="0.35">
      <c r="A814" t="s">
        <v>1458</v>
      </c>
      <c r="B814" t="s">
        <v>1459</v>
      </c>
      <c r="D814">
        <v>0</v>
      </c>
      <c r="E814" t="str">
        <f t="shared" si="12"/>
        <v>A8.1.1.3</v>
      </c>
      <c r="F814">
        <f>LEN(NRM_CostX[[#This Row],[Code2]])-LEN(SUBSTITUTE(NRM_CostX[[#This Row],[Code2]],".",""))</f>
        <v>3</v>
      </c>
      <c r="G814" t="str">
        <f ca="1">IF(NRM_CostX[[#This Row],[Category]]=0, NRM_CostX[[#This Row],[Code]] &amp; " " &amp; NRM_CostX[[#This Row],[Description]], OFFSET(NRM_CostX[[#This Row],[Cat1]],-1,0))</f>
        <v>8 EXTERNAL WORKS</v>
      </c>
      <c r="H814" t="str">
        <f ca="1">IF(NRM_CostX[[#This Row],[Category]]=1, NRM_CostX[[#This Row],[Code]] &amp; " " &amp; NRM_CostX[[#This Row],[Description]], IF(NRM_CostX[[#This Row],[Category]] = 0, "", OFFSET(NRM_CostX[[#This Row],[Cat2]],-1,0)))</f>
        <v>8.1 Site preparation works</v>
      </c>
      <c r="I814" t="str">
        <f ca="1">IF(NRM_CostX[[#This Row],[Category]]=2, NRM_CostX[[#This Row],[Code]] &amp; " " &amp; NRM_CostX[[#This Row],[Description]], IF(OR(NRM_CostX[[#This Row],[Category]] = 1, NRM_CostX[[#This Row],[Category]] = 0),  "",OFFSET(NRM_CostX[[#This Row],[Cat3]],-1,0)))</f>
        <v>8.1.1 Site clearance</v>
      </c>
      <c r="J814" t="str">
        <f ca="1">IF(NRM_CostX[[#This Row],[Category]]=3, NRM_CostX[[#This Row],[Code]] &amp; " " &amp; NRM_CostX[[#This Row],[Description]], IF(OR(NRM_CostX[[#This Row],[Category]] = 1, NRM_CostX[[#This Row],[Category]] = 0,NRM_CostX[[#This Row],[Category]] = 2 ),  "",OFFSET(NRM_CostX[[#This Row],[Cat4]],-1,0)))</f>
        <v>8.1.1.3 Removing tree stumps and roots: details to be stated.</v>
      </c>
    </row>
    <row r="815" spans="1:10" x14ac:dyDescent="0.35">
      <c r="A815" t="s">
        <v>1460</v>
      </c>
      <c r="B815" t="s">
        <v>1461</v>
      </c>
      <c r="D815">
        <v>0</v>
      </c>
      <c r="E815" t="str">
        <f t="shared" si="12"/>
        <v>A8.1.1.4</v>
      </c>
      <c r="F815">
        <f>LEN(NRM_CostX[[#This Row],[Code2]])-LEN(SUBSTITUTE(NRM_CostX[[#This Row],[Code2]],".",""))</f>
        <v>3</v>
      </c>
      <c r="G815" t="str">
        <f ca="1">IF(NRM_CostX[[#This Row],[Category]]=0, NRM_CostX[[#This Row],[Code]] &amp; " " &amp; NRM_CostX[[#This Row],[Description]], OFFSET(NRM_CostX[[#This Row],[Cat1]],-1,0))</f>
        <v>8 EXTERNAL WORKS</v>
      </c>
      <c r="H815" t="str">
        <f ca="1">IF(NRM_CostX[[#This Row],[Category]]=1, NRM_CostX[[#This Row],[Code]] &amp; " " &amp; NRM_CostX[[#This Row],[Description]], IF(NRM_CostX[[#This Row],[Category]] = 0, "", OFFSET(NRM_CostX[[#This Row],[Cat2]],-1,0)))</f>
        <v>8.1 Site preparation works</v>
      </c>
      <c r="I815" t="str">
        <f ca="1">IF(NRM_CostX[[#This Row],[Category]]=2, NRM_CostX[[#This Row],[Code]] &amp; " " &amp; NRM_CostX[[#This Row],[Description]], IF(OR(NRM_CostX[[#This Row],[Category]] = 1, NRM_CostX[[#This Row],[Category]] = 0),  "",OFFSET(NRM_CostX[[#This Row],[Cat3]],-1,0)))</f>
        <v>8.1.1 Site clearance</v>
      </c>
      <c r="J815" t="str">
        <f ca="1">IF(NRM_CostX[[#This Row],[Category]]=3, NRM_CostX[[#This Row],[Code]] &amp; " " &amp; NRM_CostX[[#This Row],[Description]], IF(OR(NRM_CostX[[#This Row],[Category]] = 1, NRM_CostX[[#This Row],[Category]] = 0,NRM_CostX[[#This Row],[Category]] = 2 ),  "",OFFSET(NRM_CostX[[#This Row],[Cat4]],-1,0)))</f>
        <v>8.1.1.4 Tree protection: details to be stated.</v>
      </c>
    </row>
    <row r="816" spans="1:10" x14ac:dyDescent="0.35">
      <c r="A816" t="s">
        <v>1462</v>
      </c>
      <c r="B816" t="s">
        <v>1383</v>
      </c>
      <c r="D816">
        <v>0</v>
      </c>
      <c r="E816" t="str">
        <f t="shared" si="12"/>
        <v>A8.1.1.5</v>
      </c>
      <c r="F816">
        <f>LEN(NRM_CostX[[#This Row],[Code2]])-LEN(SUBSTITUTE(NRM_CostX[[#This Row],[Code2]],".",""))</f>
        <v>3</v>
      </c>
      <c r="G816" t="str">
        <f ca="1">IF(NRM_CostX[[#This Row],[Category]]=0, NRM_CostX[[#This Row],[Code]] &amp; " " &amp; NRM_CostX[[#This Row],[Description]], OFFSET(NRM_CostX[[#This Row],[Cat1]],-1,0))</f>
        <v>8 EXTERNAL WORKS</v>
      </c>
      <c r="H816" t="str">
        <f ca="1">IF(NRM_CostX[[#This Row],[Category]]=1, NRM_CostX[[#This Row],[Code]] &amp; " " &amp; NRM_CostX[[#This Row],[Description]], IF(NRM_CostX[[#This Row],[Category]] = 0, "", OFFSET(NRM_CostX[[#This Row],[Cat2]],-1,0)))</f>
        <v>8.1 Site preparation works</v>
      </c>
      <c r="I816" t="str">
        <f ca="1">IF(NRM_CostX[[#This Row],[Category]]=2, NRM_CostX[[#This Row],[Code]] &amp; " " &amp; NRM_CostX[[#This Row],[Description]], IF(OR(NRM_CostX[[#This Row],[Category]] = 1, NRM_CostX[[#This Row],[Category]] = 0),  "",OFFSET(NRM_CostX[[#This Row],[Cat3]],-1,0)))</f>
        <v>8.1.1 Site clearance</v>
      </c>
      <c r="J816" t="str">
        <f ca="1">IF(NRM_CostX[[#This Row],[Category]]=3, NRM_CostX[[#This Row],[Code]] &amp; " " &amp; NRM_CostX[[#This Row],[Description]], IF(OR(NRM_CostX[[#This Row],[Category]] = 1, NRM_CostX[[#This Row],[Category]] = 0,NRM_CostX[[#This Row],[Category]] = 2 ),  "",OFFSET(NRM_CostX[[#This Row],[Cat4]],-1,0)))</f>
        <v>8.1.1.5 Minor demolition works: details to be stated.</v>
      </c>
    </row>
    <row r="817" spans="1:10" x14ac:dyDescent="0.35">
      <c r="A817" t="s">
        <v>1463</v>
      </c>
      <c r="B817" t="s">
        <v>1464</v>
      </c>
      <c r="D817">
        <v>0</v>
      </c>
      <c r="E817" t="str">
        <f t="shared" si="12"/>
        <v>A8.1.1.6</v>
      </c>
      <c r="F817">
        <f>LEN(NRM_CostX[[#This Row],[Code2]])-LEN(SUBSTITUTE(NRM_CostX[[#This Row],[Code2]],".",""))</f>
        <v>3</v>
      </c>
      <c r="G817" t="str">
        <f ca="1">IF(NRM_CostX[[#This Row],[Category]]=0, NRM_CostX[[#This Row],[Code]] &amp; " " &amp; NRM_CostX[[#This Row],[Description]], OFFSET(NRM_CostX[[#This Row],[Cat1]],-1,0))</f>
        <v>8 EXTERNAL WORKS</v>
      </c>
      <c r="H817" t="str">
        <f ca="1">IF(NRM_CostX[[#This Row],[Category]]=1, NRM_CostX[[#This Row],[Code]] &amp; " " &amp; NRM_CostX[[#This Row],[Description]], IF(NRM_CostX[[#This Row],[Category]] = 0, "", OFFSET(NRM_CostX[[#This Row],[Cat2]],-1,0)))</f>
        <v>8.1 Site preparation works</v>
      </c>
      <c r="I817" t="str">
        <f ca="1">IF(NRM_CostX[[#This Row],[Category]]=2, NRM_CostX[[#This Row],[Code]] &amp; " " &amp; NRM_CostX[[#This Row],[Description]], IF(OR(NRM_CostX[[#This Row],[Category]] = 1, NRM_CostX[[#This Row],[Category]] = 0),  "",OFFSET(NRM_CostX[[#This Row],[Cat3]],-1,0)))</f>
        <v>8.1.1 Site clearance</v>
      </c>
      <c r="J817" t="str">
        <f ca="1">IF(NRM_CostX[[#This Row],[Category]]=3, NRM_CostX[[#This Row],[Code]] &amp; " " &amp; NRM_CostX[[#This Row],[Description]], IF(OR(NRM_CostX[[#This Row],[Category]] = 1, NRM_CostX[[#This Row],[Category]] = 0,NRM_CostX[[#This Row],[Category]] = 2 ),  "",OFFSET(NRM_CostX[[#This Row],[Cat4]],-1,0)))</f>
        <v>8.1.1.6 Applying herbicides: details to be stated.</v>
      </c>
    </row>
    <row r="818" spans="1:10" x14ac:dyDescent="0.35">
      <c r="A818" t="s">
        <v>1465</v>
      </c>
      <c r="B818" t="s">
        <v>1466</v>
      </c>
      <c r="D818">
        <v>0</v>
      </c>
      <c r="E818" t="str">
        <f t="shared" si="12"/>
        <v>A8.1.2</v>
      </c>
      <c r="F818">
        <f>LEN(NRM_CostX[[#This Row],[Code2]])-LEN(SUBSTITUTE(NRM_CostX[[#This Row],[Code2]],".",""))</f>
        <v>2</v>
      </c>
      <c r="G818" t="str">
        <f ca="1">IF(NRM_CostX[[#This Row],[Category]]=0, NRM_CostX[[#This Row],[Code]] &amp; " " &amp; NRM_CostX[[#This Row],[Description]], OFFSET(NRM_CostX[[#This Row],[Cat1]],-1,0))</f>
        <v>8 EXTERNAL WORKS</v>
      </c>
      <c r="H818" t="str">
        <f ca="1">IF(NRM_CostX[[#This Row],[Category]]=1, NRM_CostX[[#This Row],[Code]] &amp; " " &amp; NRM_CostX[[#This Row],[Description]], IF(NRM_CostX[[#This Row],[Category]] = 0, "", OFFSET(NRM_CostX[[#This Row],[Cat2]],-1,0)))</f>
        <v>8.1 Site preparation works</v>
      </c>
      <c r="I818" t="str">
        <f ca="1">IF(NRM_CostX[[#This Row],[Category]]=2, NRM_CostX[[#This Row],[Code]] &amp; " " &amp; NRM_CostX[[#This Row],[Description]], IF(OR(NRM_CostX[[#This Row],[Category]] = 1, NRM_CostX[[#This Row],[Category]] = 0),  "",OFFSET(NRM_CostX[[#This Row],[Cat3]],-1,0)))</f>
        <v>8.1.2 Preparatory groundworks</v>
      </c>
      <c r="J818" t="str">
        <f ca="1">IF(NRM_CostX[[#This Row],[Category]]=3, NRM_CostX[[#This Row],[Code]] &amp; " " &amp; NRM_CostX[[#This Row],[Description]], IF(OR(NRM_CostX[[#This Row],[Category]] = 1, NRM_CostX[[#This Row],[Category]] = 0,NRM_CostX[[#This Row],[Category]] = 2 ),  "",OFFSET(NRM_CostX[[#This Row],[Cat4]],-1,0)))</f>
        <v/>
      </c>
    </row>
    <row r="819" spans="1:10" x14ac:dyDescent="0.35">
      <c r="A819" t="s">
        <v>1467</v>
      </c>
      <c r="B819" t="s">
        <v>1468</v>
      </c>
      <c r="C819">
        <v>75000</v>
      </c>
      <c r="D819">
        <v>79717</v>
      </c>
      <c r="E819" t="str">
        <f t="shared" si="12"/>
        <v>A8.1.2.1</v>
      </c>
      <c r="F819">
        <f>LEN(NRM_CostX[[#This Row],[Code2]])-LEN(SUBSTITUTE(NRM_CostX[[#This Row],[Code2]],".",""))</f>
        <v>3</v>
      </c>
      <c r="G819" t="str">
        <f ca="1">IF(NRM_CostX[[#This Row],[Category]]=0, NRM_CostX[[#This Row],[Code]] &amp; " " &amp; NRM_CostX[[#This Row],[Description]], OFFSET(NRM_CostX[[#This Row],[Cat1]],-1,0))</f>
        <v>8 EXTERNAL WORKS</v>
      </c>
      <c r="H819" t="str">
        <f ca="1">IF(NRM_CostX[[#This Row],[Category]]=1, NRM_CostX[[#This Row],[Code]] &amp; " " &amp; NRM_CostX[[#This Row],[Description]], IF(NRM_CostX[[#This Row],[Category]] = 0, "", OFFSET(NRM_CostX[[#This Row],[Cat2]],-1,0)))</f>
        <v>8.1 Site preparation works</v>
      </c>
      <c r="I819" t="str">
        <f ca="1">IF(NRM_CostX[[#This Row],[Category]]=2, NRM_CostX[[#This Row],[Code]] &amp; " " &amp; NRM_CostX[[#This Row],[Description]], IF(OR(NRM_CostX[[#This Row],[Category]] = 1, NRM_CostX[[#This Row],[Category]] = 0),  "",OFFSET(NRM_CostX[[#This Row],[Cat3]],-1,0)))</f>
        <v>8.1.2 Preparatory groundworks</v>
      </c>
      <c r="J819" t="str">
        <f ca="1">IF(NRM_CostX[[#This Row],[Category]]=3, NRM_CostX[[#This Row],[Code]] &amp; " " &amp; NRM_CostX[[#This Row],[Description]], IF(OR(NRM_CostX[[#This Row],[Category]] = 1, NRM_CostX[[#This Row],[Category]] = 0,NRM_CostX[[#This Row],[Category]] = 2 ),  "",OFFSET(NRM_CostX[[#This Row],[Cat4]],-1,0)))</f>
        <v>8.1.2.1 Forming new site contours and adjusting existing site levels: details to be stated.</v>
      </c>
    </row>
    <row r="820" spans="1:10" x14ac:dyDescent="0.35">
      <c r="A820" t="s">
        <v>1469</v>
      </c>
      <c r="B820" t="s">
        <v>1470</v>
      </c>
      <c r="D820">
        <v>0</v>
      </c>
      <c r="E820" t="str">
        <f t="shared" si="12"/>
        <v>A8.1.2.2</v>
      </c>
      <c r="F820">
        <f>LEN(NRM_CostX[[#This Row],[Code2]])-LEN(SUBSTITUTE(NRM_CostX[[#This Row],[Code2]],".",""))</f>
        <v>3</v>
      </c>
      <c r="G820" t="str">
        <f ca="1">IF(NRM_CostX[[#This Row],[Category]]=0, NRM_CostX[[#This Row],[Code]] &amp; " " &amp; NRM_CostX[[#This Row],[Description]], OFFSET(NRM_CostX[[#This Row],[Cat1]],-1,0))</f>
        <v>8 EXTERNAL WORKS</v>
      </c>
      <c r="H820" t="str">
        <f ca="1">IF(NRM_CostX[[#This Row],[Category]]=1, NRM_CostX[[#This Row],[Code]] &amp; " " &amp; NRM_CostX[[#This Row],[Description]], IF(NRM_CostX[[#This Row],[Category]] = 0, "", OFFSET(NRM_CostX[[#This Row],[Cat2]],-1,0)))</f>
        <v>8.1 Site preparation works</v>
      </c>
      <c r="I820" t="str">
        <f ca="1">IF(NRM_CostX[[#This Row],[Category]]=2, NRM_CostX[[#This Row],[Code]] &amp; " " &amp; NRM_CostX[[#This Row],[Description]], IF(OR(NRM_CostX[[#This Row],[Category]] = 1, NRM_CostX[[#This Row],[Category]] = 0),  "",OFFSET(NRM_CostX[[#This Row],[Cat3]],-1,0)))</f>
        <v>8.1.2 Preparatory groundworks</v>
      </c>
      <c r="J820" t="str">
        <f ca="1">IF(NRM_CostX[[#This Row],[Category]]=3, NRM_CostX[[#This Row],[Code]] &amp; " " &amp; NRM_CostX[[#This Row],[Description]], IF(OR(NRM_CostX[[#This Row],[Category]] = 1, NRM_CostX[[#This Row],[Category]] = 0,NRM_CostX[[#This Row],[Category]] = 2 ),  "",OFFSET(NRM_CostX[[#This Row],[Cat4]],-1,0)))</f>
        <v>8.1.2.2 Breaking out existing substructures: details to be stated.</v>
      </c>
    </row>
    <row r="821" spans="1:10" x14ac:dyDescent="0.35">
      <c r="A821" t="s">
        <v>1471</v>
      </c>
      <c r="B821" t="s">
        <v>1472</v>
      </c>
      <c r="D821">
        <v>0</v>
      </c>
      <c r="E821" t="str">
        <f t="shared" si="12"/>
        <v>A8.1.2.3</v>
      </c>
      <c r="F821">
        <f>LEN(NRM_CostX[[#This Row],[Code2]])-LEN(SUBSTITUTE(NRM_CostX[[#This Row],[Code2]],".",""))</f>
        <v>3</v>
      </c>
      <c r="G821" t="str">
        <f ca="1">IF(NRM_CostX[[#This Row],[Category]]=0, NRM_CostX[[#This Row],[Code]] &amp; " " &amp; NRM_CostX[[#This Row],[Description]], OFFSET(NRM_CostX[[#This Row],[Cat1]],-1,0))</f>
        <v>8 EXTERNAL WORKS</v>
      </c>
      <c r="H821" t="str">
        <f ca="1">IF(NRM_CostX[[#This Row],[Category]]=1, NRM_CostX[[#This Row],[Code]] &amp; " " &amp; NRM_CostX[[#This Row],[Description]], IF(NRM_CostX[[#This Row],[Category]] = 0, "", OFFSET(NRM_CostX[[#This Row],[Cat2]],-1,0)))</f>
        <v>8.1 Site preparation works</v>
      </c>
      <c r="I821" t="str">
        <f ca="1">IF(NRM_CostX[[#This Row],[Category]]=2, NRM_CostX[[#This Row],[Code]] &amp; " " &amp; NRM_CostX[[#This Row],[Description]], IF(OR(NRM_CostX[[#This Row],[Category]] = 1, NRM_CostX[[#This Row],[Category]] = 0),  "",OFFSET(NRM_CostX[[#This Row],[Cat3]],-1,0)))</f>
        <v>8.1.2 Preparatory groundworks</v>
      </c>
      <c r="J821" t="str">
        <f ca="1">IF(NRM_CostX[[#This Row],[Category]]=3, NRM_CostX[[#This Row],[Code]] &amp; " " &amp; NRM_CostX[[#This Row],[Description]], IF(OR(NRM_CostX[[#This Row],[Category]] = 1, NRM_CostX[[#This Row],[Category]] = 0,NRM_CostX[[#This Row],[Category]] = 2 ),  "",OFFSET(NRM_CostX[[#This Row],[Cat4]],-1,0)))</f>
        <v>8.1.2.3 Breaking out existing hard pavings: details to be stated.</v>
      </c>
    </row>
    <row r="822" spans="1:10" x14ac:dyDescent="0.35">
      <c r="A822" t="s">
        <v>1473</v>
      </c>
      <c r="B822" t="s">
        <v>1474</v>
      </c>
      <c r="D822">
        <v>0</v>
      </c>
      <c r="E822" t="str">
        <f t="shared" si="12"/>
        <v>A8.1.2.4</v>
      </c>
      <c r="F822">
        <f>LEN(NRM_CostX[[#This Row],[Code2]])-LEN(SUBSTITUTE(NRM_CostX[[#This Row],[Code2]],".",""))</f>
        <v>3</v>
      </c>
      <c r="G822" t="str">
        <f ca="1">IF(NRM_CostX[[#This Row],[Category]]=0, NRM_CostX[[#This Row],[Code]] &amp; " " &amp; NRM_CostX[[#This Row],[Description]], OFFSET(NRM_CostX[[#This Row],[Cat1]],-1,0))</f>
        <v>8 EXTERNAL WORKS</v>
      </c>
      <c r="H822" t="str">
        <f ca="1">IF(NRM_CostX[[#This Row],[Category]]=1, NRM_CostX[[#This Row],[Code]] &amp; " " &amp; NRM_CostX[[#This Row],[Description]], IF(NRM_CostX[[#This Row],[Category]] = 0, "", OFFSET(NRM_CostX[[#This Row],[Cat2]],-1,0)))</f>
        <v>8.1 Site preparation works</v>
      </c>
      <c r="I822" t="str">
        <f ca="1">IF(NRM_CostX[[#This Row],[Category]]=2, NRM_CostX[[#This Row],[Code]] &amp; " " &amp; NRM_CostX[[#This Row],[Description]], IF(OR(NRM_CostX[[#This Row],[Category]] = 1, NRM_CostX[[#This Row],[Category]] = 0),  "",OFFSET(NRM_CostX[[#This Row],[Cat3]],-1,0)))</f>
        <v>8.1.2 Preparatory groundworks</v>
      </c>
      <c r="J822" t="str">
        <f ca="1">IF(NRM_CostX[[#This Row],[Category]]=3, NRM_CostX[[#This Row],[Code]] &amp; " " &amp; NRM_CostX[[#This Row],[Description]], IF(OR(NRM_CostX[[#This Row],[Category]] = 1, NRM_CostX[[#This Row],[Category]] = 0,NRM_CostX[[#This Row],[Category]] = 2 ),  "",OFFSET(NRM_CostX[[#This Row],[Cat4]],-1,0)))</f>
        <v>8.1.2.4 Grubbing up old drainage pipelines: details to be stated.</v>
      </c>
    </row>
    <row r="823" spans="1:10" x14ac:dyDescent="0.35">
      <c r="A823" t="s">
        <v>1475</v>
      </c>
      <c r="B823" t="s">
        <v>1476</v>
      </c>
      <c r="D823">
        <v>0</v>
      </c>
      <c r="E823" t="str">
        <f t="shared" si="12"/>
        <v>A8.1.2.5</v>
      </c>
      <c r="F823">
        <f>LEN(NRM_CostX[[#This Row],[Code2]])-LEN(SUBSTITUTE(NRM_CostX[[#This Row],[Code2]],".",""))</f>
        <v>3</v>
      </c>
      <c r="G823" t="str">
        <f ca="1">IF(NRM_CostX[[#This Row],[Category]]=0, NRM_CostX[[#This Row],[Code]] &amp; " " &amp; NRM_CostX[[#This Row],[Description]], OFFSET(NRM_CostX[[#This Row],[Cat1]],-1,0))</f>
        <v>8 EXTERNAL WORKS</v>
      </c>
      <c r="H823" t="str">
        <f ca="1">IF(NRM_CostX[[#This Row],[Category]]=1, NRM_CostX[[#This Row],[Code]] &amp; " " &amp; NRM_CostX[[#This Row],[Description]], IF(NRM_CostX[[#This Row],[Category]] = 0, "", OFFSET(NRM_CostX[[#This Row],[Cat2]],-1,0)))</f>
        <v>8.1 Site preparation works</v>
      </c>
      <c r="I823" t="str">
        <f ca="1">IF(NRM_CostX[[#This Row],[Category]]=2, NRM_CostX[[#This Row],[Code]] &amp; " " &amp; NRM_CostX[[#This Row],[Description]], IF(OR(NRM_CostX[[#This Row],[Category]] = 1, NRM_CostX[[#This Row],[Category]] = 0),  "",OFFSET(NRM_CostX[[#This Row],[Cat3]],-1,0)))</f>
        <v>8.1.2 Preparatory groundworks</v>
      </c>
      <c r="J823" t="str">
        <f ca="1">IF(NRM_CostX[[#This Row],[Category]]=3, NRM_CostX[[#This Row],[Code]] &amp; " " &amp; NRM_CostX[[#This Row],[Description]], IF(OR(NRM_CostX[[#This Row],[Category]] = 1, NRM_CostX[[#This Row],[Category]] = 0,NRM_CostX[[#This Row],[Category]] = 2 ),  "",OFFSET(NRM_CostX[[#This Row],[Cat4]],-1,0)))</f>
        <v>8.1.2.5 Grubbing up old manholes and the like: details to be stated.</v>
      </c>
    </row>
    <row r="824" spans="1:10" x14ac:dyDescent="0.35">
      <c r="A824" t="s">
        <v>1477</v>
      </c>
      <c r="B824" t="s">
        <v>1478</v>
      </c>
      <c r="D824">
        <v>0</v>
      </c>
      <c r="E824" t="str">
        <f t="shared" si="12"/>
        <v>A8.1.2.6</v>
      </c>
      <c r="F824">
        <f>LEN(NRM_CostX[[#This Row],[Code2]])-LEN(SUBSTITUTE(NRM_CostX[[#This Row],[Code2]],".",""))</f>
        <v>3</v>
      </c>
      <c r="G824" t="str">
        <f ca="1">IF(NRM_CostX[[#This Row],[Category]]=0, NRM_CostX[[#This Row],[Code]] &amp; " " &amp; NRM_CostX[[#This Row],[Description]], OFFSET(NRM_CostX[[#This Row],[Cat1]],-1,0))</f>
        <v>8 EXTERNAL WORKS</v>
      </c>
      <c r="H824" t="str">
        <f ca="1">IF(NRM_CostX[[#This Row],[Category]]=1, NRM_CostX[[#This Row],[Code]] &amp; " " &amp; NRM_CostX[[#This Row],[Description]], IF(NRM_CostX[[#This Row],[Category]] = 0, "", OFFSET(NRM_CostX[[#This Row],[Cat2]],-1,0)))</f>
        <v>8.1 Site preparation works</v>
      </c>
      <c r="I824" t="str">
        <f ca="1">IF(NRM_CostX[[#This Row],[Category]]=2, NRM_CostX[[#This Row],[Code]] &amp; " " &amp; NRM_CostX[[#This Row],[Description]], IF(OR(NRM_CostX[[#This Row],[Category]] = 1, NRM_CostX[[#This Row],[Category]] = 0),  "",OFFSET(NRM_CostX[[#This Row],[Cat3]],-1,0)))</f>
        <v>8.1.2 Preparatory groundworks</v>
      </c>
      <c r="J824" t="str">
        <f ca="1">IF(NRM_CostX[[#This Row],[Category]]=3, NRM_CostX[[#This Row],[Code]] &amp; " " &amp; NRM_CostX[[#This Row],[Description]], IF(OR(NRM_CostX[[#This Row],[Category]] = 1, NRM_CostX[[#This Row],[Category]] = 0,NRM_CostX[[#This Row],[Category]] = 2 ),  "",OFFSET(NRM_CostX[[#This Row],[Cat4]],-1,0)))</f>
        <v>8.1.2.6 Filling disused manholes and the like: details to be stated.</v>
      </c>
    </row>
    <row r="825" spans="1:10" x14ac:dyDescent="0.35">
      <c r="A825" t="s">
        <v>1479</v>
      </c>
      <c r="B825" t="s">
        <v>1480</v>
      </c>
      <c r="D825">
        <v>0</v>
      </c>
      <c r="E825" t="str">
        <f t="shared" si="12"/>
        <v>A8.1.2.7</v>
      </c>
      <c r="F825">
        <f>LEN(NRM_CostX[[#This Row],[Code2]])-LEN(SUBSTITUTE(NRM_CostX[[#This Row],[Code2]],".",""))</f>
        <v>3</v>
      </c>
      <c r="G825" t="str">
        <f ca="1">IF(NRM_CostX[[#This Row],[Category]]=0, NRM_CostX[[#This Row],[Code]] &amp; " " &amp; NRM_CostX[[#This Row],[Description]], OFFSET(NRM_CostX[[#This Row],[Cat1]],-1,0))</f>
        <v>8 EXTERNAL WORKS</v>
      </c>
      <c r="H825" t="str">
        <f ca="1">IF(NRM_CostX[[#This Row],[Category]]=1, NRM_CostX[[#This Row],[Code]] &amp; " " &amp; NRM_CostX[[#This Row],[Description]], IF(NRM_CostX[[#This Row],[Category]] = 0, "", OFFSET(NRM_CostX[[#This Row],[Cat2]],-1,0)))</f>
        <v>8.1 Site preparation works</v>
      </c>
      <c r="I825" t="str">
        <f ca="1">IF(NRM_CostX[[#This Row],[Category]]=2, NRM_CostX[[#This Row],[Code]] &amp; " " &amp; NRM_CostX[[#This Row],[Description]], IF(OR(NRM_CostX[[#This Row],[Category]] = 1, NRM_CostX[[#This Row],[Category]] = 0),  "",OFFSET(NRM_CostX[[#This Row],[Cat3]],-1,0)))</f>
        <v>8.1.2 Preparatory groundworks</v>
      </c>
      <c r="J825" t="str">
        <f ca="1">IF(NRM_CostX[[#This Row],[Category]]=3, NRM_CostX[[#This Row],[Code]] &amp; " " &amp; NRM_CostX[[#This Row],[Description]], IF(OR(NRM_CostX[[#This Row],[Category]] = 1, NRM_CostX[[#This Row],[Category]] = 0,NRM_CostX[[#This Row],[Category]] = 2 ),  "",OFFSET(NRM_CostX[[#This Row],[Cat4]],-1,0)))</f>
        <v>8.1.2.7 Removing existing underground storage tanks, including disposal: details to be stated.</v>
      </c>
    </row>
    <row r="826" spans="1:10" x14ac:dyDescent="0.35">
      <c r="A826" t="s">
        <v>1481</v>
      </c>
      <c r="B826" t="s">
        <v>1482</v>
      </c>
      <c r="D826">
        <v>0</v>
      </c>
      <c r="E826" t="str">
        <f t="shared" si="12"/>
        <v>A8.2</v>
      </c>
      <c r="F826">
        <f>LEN(NRM_CostX[[#This Row],[Code2]])-LEN(SUBSTITUTE(NRM_CostX[[#This Row],[Code2]],".",""))</f>
        <v>1</v>
      </c>
      <c r="G826" t="str">
        <f ca="1">IF(NRM_CostX[[#This Row],[Category]]=0, NRM_CostX[[#This Row],[Code]] &amp; " " &amp; NRM_CostX[[#This Row],[Description]], OFFSET(NRM_CostX[[#This Row],[Cat1]],-1,0))</f>
        <v>8 EXTERNAL WORKS</v>
      </c>
      <c r="H826" t="str">
        <f ca="1">IF(NRM_CostX[[#This Row],[Category]]=1, NRM_CostX[[#This Row],[Code]] &amp; " " &amp; NRM_CostX[[#This Row],[Description]], IF(NRM_CostX[[#This Row],[Category]] = 0, "", OFFSET(NRM_CostX[[#This Row],[Cat2]],-1,0)))</f>
        <v>8.2 Roads, paths, pavings and surfacings</v>
      </c>
      <c r="I826" t="str">
        <f ca="1">IF(NRM_CostX[[#This Row],[Category]]=2, NRM_CostX[[#This Row],[Code]] &amp; " " &amp; NRM_CostX[[#This Row],[Description]], IF(OR(NRM_CostX[[#This Row],[Category]] = 1, NRM_CostX[[#This Row],[Category]] = 0),  "",OFFSET(NRM_CostX[[#This Row],[Cat3]],-1,0)))</f>
        <v/>
      </c>
      <c r="J826" t="str">
        <f ca="1">IF(NRM_CostX[[#This Row],[Category]]=3, NRM_CostX[[#This Row],[Code]] &amp; " " &amp; NRM_CostX[[#This Row],[Description]], IF(OR(NRM_CostX[[#This Row],[Category]] = 1, NRM_CostX[[#This Row],[Category]] = 0,NRM_CostX[[#This Row],[Category]] = 2 ),  "",OFFSET(NRM_CostX[[#This Row],[Cat4]],-1,0)))</f>
        <v/>
      </c>
    </row>
    <row r="827" spans="1:10" x14ac:dyDescent="0.35">
      <c r="A827" t="s">
        <v>1483</v>
      </c>
      <c r="B827" t="s">
        <v>1484</v>
      </c>
      <c r="D827">
        <v>0</v>
      </c>
      <c r="E827" t="str">
        <f t="shared" si="12"/>
        <v>A8.2.1</v>
      </c>
      <c r="F827">
        <f>LEN(NRM_CostX[[#This Row],[Code2]])-LEN(SUBSTITUTE(NRM_CostX[[#This Row],[Code2]],".",""))</f>
        <v>2</v>
      </c>
      <c r="G827" t="str">
        <f ca="1">IF(NRM_CostX[[#This Row],[Category]]=0, NRM_CostX[[#This Row],[Code]] &amp; " " &amp; NRM_CostX[[#This Row],[Description]], OFFSET(NRM_CostX[[#This Row],[Cat1]],-1,0))</f>
        <v>8 EXTERNAL WORKS</v>
      </c>
      <c r="H827" t="str">
        <f ca="1">IF(NRM_CostX[[#This Row],[Category]]=1, NRM_CostX[[#This Row],[Code]] &amp; " " &amp; NRM_CostX[[#This Row],[Description]], IF(NRM_CostX[[#This Row],[Category]] = 0, "", OFFSET(NRM_CostX[[#This Row],[Cat2]],-1,0)))</f>
        <v>8.2 Roads, paths, pavings and surfacings</v>
      </c>
      <c r="I827" t="str">
        <f ca="1">IF(NRM_CostX[[#This Row],[Category]]=2, NRM_CostX[[#This Row],[Code]] &amp; " " &amp; NRM_CostX[[#This Row],[Description]], IF(OR(NRM_CostX[[#This Row],[Category]] = 1, NRM_CostX[[#This Row],[Category]] = 0),  "",OFFSET(NRM_CostX[[#This Row],[Cat3]],-1,0)))</f>
        <v>8.2.1 Roads, paths and pavings</v>
      </c>
      <c r="J827" t="str">
        <f ca="1">IF(NRM_CostX[[#This Row],[Category]]=3, NRM_CostX[[#This Row],[Code]] &amp; " " &amp; NRM_CostX[[#This Row],[Description]], IF(OR(NRM_CostX[[#This Row],[Category]] = 1, NRM_CostX[[#This Row],[Category]] = 0,NRM_CostX[[#This Row],[Category]] = 2 ),  "",OFFSET(NRM_CostX[[#This Row],[Cat4]],-1,0)))</f>
        <v/>
      </c>
    </row>
    <row r="828" spans="1:10" x14ac:dyDescent="0.35">
      <c r="A828" t="s">
        <v>1485</v>
      </c>
      <c r="B828" t="s">
        <v>1486</v>
      </c>
      <c r="C828">
        <v>20000</v>
      </c>
      <c r="D828">
        <v>20587</v>
      </c>
      <c r="E828" t="str">
        <f t="shared" si="12"/>
        <v>A8.2.1.1</v>
      </c>
      <c r="F828">
        <f>LEN(NRM_CostX[[#This Row],[Code2]])-LEN(SUBSTITUTE(NRM_CostX[[#This Row],[Code2]],".",""))</f>
        <v>3</v>
      </c>
      <c r="G828" t="str">
        <f ca="1">IF(NRM_CostX[[#This Row],[Category]]=0, NRM_CostX[[#This Row],[Code]] &amp; " " &amp; NRM_CostX[[#This Row],[Description]], OFFSET(NRM_CostX[[#This Row],[Cat1]],-1,0))</f>
        <v>8 EXTERNAL WORKS</v>
      </c>
      <c r="H828" t="str">
        <f ca="1">IF(NRM_CostX[[#This Row],[Category]]=1, NRM_CostX[[#This Row],[Code]] &amp; " " &amp; NRM_CostX[[#This Row],[Description]], IF(NRM_CostX[[#This Row],[Category]] = 0, "", OFFSET(NRM_CostX[[#This Row],[Cat2]],-1,0)))</f>
        <v>8.2 Roads, paths, pavings and surfacings</v>
      </c>
      <c r="I828" t="str">
        <f ca="1">IF(NRM_CostX[[#This Row],[Category]]=2, NRM_CostX[[#This Row],[Code]] &amp; " " &amp; NRM_CostX[[#This Row],[Description]], IF(OR(NRM_CostX[[#This Row],[Category]] = 1, NRM_CostX[[#This Row],[Category]] = 0),  "",OFFSET(NRM_CostX[[#This Row],[Cat3]],-1,0)))</f>
        <v>8.2.1 Roads, paths and pavings</v>
      </c>
      <c r="J828" t="str">
        <f ca="1">IF(NRM_CostX[[#This Row],[Category]]=3, NRM_CostX[[#This Row],[Code]] &amp; " " &amp; NRM_CostX[[#This Row],[Description]], IF(OR(NRM_CostX[[#This Row],[Category]] = 1, NRM_CostX[[#This Row],[Category]] = 0,NRM_CostX[[#This Row],[Category]] = 2 ),  "",OFFSET(NRM_CostX[[#This Row],[Cat4]],-1,0)))</f>
        <v>8.2.1.1 Roads: details, including width, to be stated.</v>
      </c>
    </row>
    <row r="829" spans="1:10" x14ac:dyDescent="0.35">
      <c r="A829" t="s">
        <v>1487</v>
      </c>
      <c r="B829" t="s">
        <v>1488</v>
      </c>
      <c r="D829">
        <v>0</v>
      </c>
      <c r="E829" t="str">
        <f t="shared" si="12"/>
        <v>A8.2.1.2</v>
      </c>
      <c r="F829">
        <f>LEN(NRM_CostX[[#This Row],[Code2]])-LEN(SUBSTITUTE(NRM_CostX[[#This Row],[Code2]],".",""))</f>
        <v>3</v>
      </c>
      <c r="G829" t="str">
        <f ca="1">IF(NRM_CostX[[#This Row],[Category]]=0, NRM_CostX[[#This Row],[Code]] &amp; " " &amp; NRM_CostX[[#This Row],[Description]], OFFSET(NRM_CostX[[#This Row],[Cat1]],-1,0))</f>
        <v>8 EXTERNAL WORKS</v>
      </c>
      <c r="H829" t="str">
        <f ca="1">IF(NRM_CostX[[#This Row],[Category]]=1, NRM_CostX[[#This Row],[Code]] &amp; " " &amp; NRM_CostX[[#This Row],[Description]], IF(NRM_CostX[[#This Row],[Category]] = 0, "", OFFSET(NRM_CostX[[#This Row],[Cat2]],-1,0)))</f>
        <v>8.2 Roads, paths, pavings and surfacings</v>
      </c>
      <c r="I829" t="str">
        <f ca="1">IF(NRM_CostX[[#This Row],[Category]]=2, NRM_CostX[[#This Row],[Code]] &amp; " " &amp; NRM_CostX[[#This Row],[Description]], IF(OR(NRM_CostX[[#This Row],[Category]] = 1, NRM_CostX[[#This Row],[Category]] = 0),  "",OFFSET(NRM_CostX[[#This Row],[Cat3]],-1,0)))</f>
        <v>8.2.1 Roads, paths and pavings</v>
      </c>
      <c r="J829" t="str">
        <f ca="1">IF(NRM_CostX[[#This Row],[Category]]=3, NRM_CostX[[#This Row],[Code]] &amp; " " &amp; NRM_CostX[[#This Row],[Description]], IF(OR(NRM_CostX[[#This Row],[Category]] = 1, NRM_CostX[[#This Row],[Category]] = 0,NRM_CostX[[#This Row],[Category]] = 2 ),  "",OFFSET(NRM_CostX[[#This Row],[Cat4]],-1,0)))</f>
        <v>8.2.1.2 Paths: details, including width, to be stated.</v>
      </c>
    </row>
    <row r="830" spans="1:10" x14ac:dyDescent="0.35">
      <c r="A830" t="s">
        <v>1489</v>
      </c>
      <c r="B830" t="s">
        <v>1490</v>
      </c>
      <c r="D830">
        <v>0</v>
      </c>
      <c r="E830" t="str">
        <f t="shared" si="12"/>
        <v>A8.2.1.3</v>
      </c>
      <c r="F830">
        <f>LEN(NRM_CostX[[#This Row],[Code2]])-LEN(SUBSTITUTE(NRM_CostX[[#This Row],[Code2]],".",""))</f>
        <v>3</v>
      </c>
      <c r="G830" t="str">
        <f ca="1">IF(NRM_CostX[[#This Row],[Category]]=0, NRM_CostX[[#This Row],[Code]] &amp; " " &amp; NRM_CostX[[#This Row],[Description]], OFFSET(NRM_CostX[[#This Row],[Cat1]],-1,0))</f>
        <v>8 EXTERNAL WORKS</v>
      </c>
      <c r="H830" t="str">
        <f ca="1">IF(NRM_CostX[[#This Row],[Category]]=1, NRM_CostX[[#This Row],[Code]] &amp; " " &amp; NRM_CostX[[#This Row],[Description]], IF(NRM_CostX[[#This Row],[Category]] = 0, "", OFFSET(NRM_CostX[[#This Row],[Cat2]],-1,0)))</f>
        <v>8.2 Roads, paths, pavings and surfacings</v>
      </c>
      <c r="I830" t="str">
        <f ca="1">IF(NRM_CostX[[#This Row],[Category]]=2, NRM_CostX[[#This Row],[Code]] &amp; " " &amp; NRM_CostX[[#This Row],[Description]], IF(OR(NRM_CostX[[#This Row],[Category]] = 1, NRM_CostX[[#This Row],[Category]] = 0),  "",OFFSET(NRM_CostX[[#This Row],[Cat3]],-1,0)))</f>
        <v>8.2.1 Roads, paths and pavings</v>
      </c>
      <c r="J830" t="str">
        <f ca="1">IF(NRM_CostX[[#This Row],[Category]]=3, NRM_CostX[[#This Row],[Code]] &amp; " " &amp; NRM_CostX[[#This Row],[Description]], IF(OR(NRM_CostX[[#This Row],[Category]] = 1, NRM_CostX[[#This Row],[Category]] = 0,NRM_CostX[[#This Row],[Category]] = 2 ),  "",OFFSET(NRM_CostX[[#This Row],[Cat4]],-1,0)))</f>
        <v>8.2.1.3 Paved areas, hardstandings and the like: details to be stated.</v>
      </c>
    </row>
    <row r="831" spans="1:10" x14ac:dyDescent="0.35">
      <c r="A831" t="s">
        <v>1491</v>
      </c>
      <c r="B831" t="s">
        <v>1492</v>
      </c>
      <c r="D831">
        <v>0</v>
      </c>
      <c r="E831" t="str">
        <f t="shared" si="12"/>
        <v>A8.2.1.4</v>
      </c>
      <c r="F831">
        <f>LEN(NRM_CostX[[#This Row],[Code2]])-LEN(SUBSTITUTE(NRM_CostX[[#This Row],[Code2]],".",""))</f>
        <v>3</v>
      </c>
      <c r="G831" t="str">
        <f ca="1">IF(NRM_CostX[[#This Row],[Category]]=0, NRM_CostX[[#This Row],[Code]] &amp; " " &amp; NRM_CostX[[#This Row],[Description]], OFFSET(NRM_CostX[[#This Row],[Cat1]],-1,0))</f>
        <v>8 EXTERNAL WORKS</v>
      </c>
      <c r="H831" t="str">
        <f ca="1">IF(NRM_CostX[[#This Row],[Category]]=1, NRM_CostX[[#This Row],[Code]] &amp; " " &amp; NRM_CostX[[#This Row],[Description]], IF(NRM_CostX[[#This Row],[Category]] = 0, "", OFFSET(NRM_CostX[[#This Row],[Cat2]],-1,0)))</f>
        <v>8.2 Roads, paths, pavings and surfacings</v>
      </c>
      <c r="I831" t="str">
        <f ca="1">IF(NRM_CostX[[#This Row],[Category]]=2, NRM_CostX[[#This Row],[Code]] &amp; " " &amp; NRM_CostX[[#This Row],[Description]], IF(OR(NRM_CostX[[#This Row],[Category]] = 1, NRM_CostX[[#This Row],[Category]] = 0),  "",OFFSET(NRM_CostX[[#This Row],[Cat3]],-1,0)))</f>
        <v>8.2.1 Roads, paths and pavings</v>
      </c>
      <c r="J831" t="str">
        <f ca="1">IF(NRM_CostX[[#This Row],[Category]]=3, NRM_CostX[[#This Row],[Code]] &amp; " " &amp; NRM_CostX[[#This Row],[Description]], IF(OR(NRM_CostX[[#This Row],[Category]] = 1, NRM_CostX[[#This Row],[Category]] = 0,NRM_CostX[[#This Row],[Category]] = 2 ),  "",OFFSET(NRM_CostX[[#This Row],[Cat4]],-1,0)))</f>
        <v>8.2.1.4 Roundabouts: details to be stated.</v>
      </c>
    </row>
    <row r="832" spans="1:10" x14ac:dyDescent="0.35">
      <c r="A832" t="s">
        <v>1493</v>
      </c>
      <c r="B832" t="s">
        <v>1494</v>
      </c>
      <c r="D832">
        <v>0</v>
      </c>
      <c r="E832" t="str">
        <f t="shared" si="12"/>
        <v>A8.2.1.5</v>
      </c>
      <c r="F832">
        <f>LEN(NRM_CostX[[#This Row],[Code2]])-LEN(SUBSTITUTE(NRM_CostX[[#This Row],[Code2]],".",""))</f>
        <v>3</v>
      </c>
      <c r="G832" t="str">
        <f ca="1">IF(NRM_CostX[[#This Row],[Category]]=0, NRM_CostX[[#This Row],[Code]] &amp; " " &amp; NRM_CostX[[#This Row],[Description]], OFFSET(NRM_CostX[[#This Row],[Cat1]],-1,0))</f>
        <v>8 EXTERNAL WORKS</v>
      </c>
      <c r="H832" t="str">
        <f ca="1">IF(NRM_CostX[[#This Row],[Category]]=1, NRM_CostX[[#This Row],[Code]] &amp; " " &amp; NRM_CostX[[#This Row],[Description]], IF(NRM_CostX[[#This Row],[Category]] = 0, "", OFFSET(NRM_CostX[[#This Row],[Cat2]],-1,0)))</f>
        <v>8.2 Roads, paths, pavings and surfacings</v>
      </c>
      <c r="I832" t="str">
        <f ca="1">IF(NRM_CostX[[#This Row],[Category]]=2, NRM_CostX[[#This Row],[Code]] &amp; " " &amp; NRM_CostX[[#This Row],[Description]], IF(OR(NRM_CostX[[#This Row],[Category]] = 1, NRM_CostX[[#This Row],[Category]] = 0),  "",OFFSET(NRM_CostX[[#This Row],[Cat3]],-1,0)))</f>
        <v>8.2.1 Roads, paths and pavings</v>
      </c>
      <c r="J832" t="str">
        <f ca="1">IF(NRM_CostX[[#This Row],[Category]]=3, NRM_CostX[[#This Row],[Code]] &amp; " " &amp; NRM_CostX[[#This Row],[Description]], IF(OR(NRM_CostX[[#This Row],[Category]] = 1, NRM_CostX[[#This Row],[Category]] = 0,NRM_CostX[[#This Row],[Category]] = 2 ),  "",OFFSET(NRM_CostX[[#This Row],[Cat4]],-1,0)))</f>
        <v>8.2.1.5 Road crossings: details to be stated.</v>
      </c>
    </row>
    <row r="833" spans="1:10" x14ac:dyDescent="0.35">
      <c r="A833" t="s">
        <v>1495</v>
      </c>
      <c r="B833" t="s">
        <v>1496</v>
      </c>
      <c r="D833">
        <v>0</v>
      </c>
      <c r="E833" t="str">
        <f t="shared" si="12"/>
        <v>A8.2.1.6</v>
      </c>
      <c r="F833">
        <f>LEN(NRM_CostX[[#This Row],[Code2]])-LEN(SUBSTITUTE(NRM_CostX[[#This Row],[Code2]],".",""))</f>
        <v>3</v>
      </c>
      <c r="G833" t="str">
        <f ca="1">IF(NRM_CostX[[#This Row],[Category]]=0, NRM_CostX[[#This Row],[Code]] &amp; " " &amp; NRM_CostX[[#This Row],[Description]], OFFSET(NRM_CostX[[#This Row],[Cat1]],-1,0))</f>
        <v>8 EXTERNAL WORKS</v>
      </c>
      <c r="H833" t="str">
        <f ca="1">IF(NRM_CostX[[#This Row],[Category]]=1, NRM_CostX[[#This Row],[Code]] &amp; " " &amp; NRM_CostX[[#This Row],[Description]], IF(NRM_CostX[[#This Row],[Category]] = 0, "", OFFSET(NRM_CostX[[#This Row],[Cat2]],-1,0)))</f>
        <v>8.2 Roads, paths, pavings and surfacings</v>
      </c>
      <c r="I833" t="str">
        <f ca="1">IF(NRM_CostX[[#This Row],[Category]]=2, NRM_CostX[[#This Row],[Code]] &amp; " " &amp; NRM_CostX[[#This Row],[Description]], IF(OR(NRM_CostX[[#This Row],[Category]] = 1, NRM_CostX[[#This Row],[Category]] = 0),  "",OFFSET(NRM_CostX[[#This Row],[Cat3]],-1,0)))</f>
        <v>8.2.1 Roads, paths and pavings</v>
      </c>
      <c r="J833" t="str">
        <f ca="1">IF(NRM_CostX[[#This Row],[Category]]=3, NRM_CostX[[#This Row],[Code]] &amp; " " &amp; NRM_CostX[[#This Row],[Description]], IF(OR(NRM_CostX[[#This Row],[Category]] = 1, NRM_CostX[[#This Row],[Category]] = 0,NRM_CostX[[#This Row],[Category]] = 2 ),  "",OFFSET(NRM_CostX[[#This Row],[Cat4]],-1,0)))</f>
        <v>8.2.1.6 Steps: details to be stated.</v>
      </c>
    </row>
    <row r="834" spans="1:10" x14ac:dyDescent="0.35">
      <c r="A834" t="s">
        <v>1497</v>
      </c>
      <c r="B834" t="s">
        <v>1498</v>
      </c>
      <c r="D834">
        <v>0</v>
      </c>
      <c r="E834" t="str">
        <f t="shared" si="12"/>
        <v>A8.2.1.7</v>
      </c>
      <c r="F834">
        <f>LEN(NRM_CostX[[#This Row],[Code2]])-LEN(SUBSTITUTE(NRM_CostX[[#This Row],[Code2]],".",""))</f>
        <v>3</v>
      </c>
      <c r="G834" t="str">
        <f ca="1">IF(NRM_CostX[[#This Row],[Category]]=0, NRM_CostX[[#This Row],[Code]] &amp; " " &amp; NRM_CostX[[#This Row],[Description]], OFFSET(NRM_CostX[[#This Row],[Cat1]],-1,0))</f>
        <v>8 EXTERNAL WORKS</v>
      </c>
      <c r="H834" t="str">
        <f ca="1">IF(NRM_CostX[[#This Row],[Category]]=1, NRM_CostX[[#This Row],[Code]] &amp; " " &amp; NRM_CostX[[#This Row],[Description]], IF(NRM_CostX[[#This Row],[Category]] = 0, "", OFFSET(NRM_CostX[[#This Row],[Cat2]],-1,0)))</f>
        <v>8.2 Roads, paths, pavings and surfacings</v>
      </c>
      <c r="I834" t="str">
        <f ca="1">IF(NRM_CostX[[#This Row],[Category]]=2, NRM_CostX[[#This Row],[Code]] &amp; " " &amp; NRM_CostX[[#This Row],[Description]], IF(OR(NRM_CostX[[#This Row],[Category]] = 1, NRM_CostX[[#This Row],[Category]] = 0),  "",OFFSET(NRM_CostX[[#This Row],[Cat3]],-1,0)))</f>
        <v>8.2.1 Roads, paths and pavings</v>
      </c>
      <c r="J834" t="str">
        <f ca="1">IF(NRM_CostX[[#This Row],[Category]]=3, NRM_CostX[[#This Row],[Code]] &amp; " " &amp; NRM_CostX[[#This Row],[Description]], IF(OR(NRM_CostX[[#This Row],[Category]] = 1, NRM_CostX[[#This Row],[Category]] = 0,NRM_CostX[[#This Row],[Category]] = 2 ),  "",OFFSET(NRM_CostX[[#This Row],[Cat4]],-1,0)))</f>
        <v>8.2.1.7 Ramps: details to be stated.</v>
      </c>
    </row>
    <row r="835" spans="1:10" x14ac:dyDescent="0.35">
      <c r="A835" t="s">
        <v>1499</v>
      </c>
      <c r="B835" t="s">
        <v>3390</v>
      </c>
      <c r="D835">
        <v>0</v>
      </c>
      <c r="E835" t="str">
        <f t="shared" ref="E835:E898" si="13">REPLACE(A835,1,0,"A")</f>
        <v>A8.2.1.8</v>
      </c>
      <c r="F835">
        <f>LEN(NRM_CostX[[#This Row],[Code2]])-LEN(SUBSTITUTE(NRM_CostX[[#This Row],[Code2]],".",""))</f>
        <v>3</v>
      </c>
      <c r="G835" t="str">
        <f ca="1">IF(NRM_CostX[[#This Row],[Category]]=0, NRM_CostX[[#This Row],[Code]] &amp; " " &amp; NRM_CostX[[#This Row],[Description]], OFFSET(NRM_CostX[[#This Row],[Cat1]],-1,0))</f>
        <v>8 EXTERNAL WORKS</v>
      </c>
      <c r="H835" t="str">
        <f ca="1">IF(NRM_CostX[[#This Row],[Category]]=1, NRM_CostX[[#This Row],[Code]] &amp; " " &amp; NRM_CostX[[#This Row],[Description]], IF(NRM_CostX[[#This Row],[Category]] = 0, "", OFFSET(NRM_CostX[[#This Row],[Cat2]],-1,0)))</f>
        <v>8.2 Roads, paths, pavings and surfacings</v>
      </c>
      <c r="I835" t="str">
        <f ca="1">IF(NRM_CostX[[#This Row],[Category]]=2, NRM_CostX[[#This Row],[Code]] &amp; " " &amp; NRM_CostX[[#This Row],[Description]], IF(OR(NRM_CostX[[#This Row],[Category]] = 1, NRM_CostX[[#This Row],[Category]] = 0),  "",OFFSET(NRM_CostX[[#This Row],[Cat3]],-1,0)))</f>
        <v>8.2.1 Roads, paths and pavings</v>
      </c>
      <c r="J835" t="str">
        <f ca="1">IF(NRM_CostX[[#This Row],[Category]]=3, NRM_CostX[[#This Row],[Code]] &amp; " " &amp; NRM_CostX[[#This Row],[Description]], IF(OR(NRM_CostX[[#This Row],[Category]] = 1, NRM_CostX[[#This Row],[Category]] = 0,NRM_CostX[[#This Row],[Category]] = 2 ),  "",OFFSET(NRM_CostX[[#This Row],[Cat4]],-1,0)))</f>
        <v>8.2.1.8 Traffic calming JHLessories: details to be stated.</v>
      </c>
    </row>
    <row r="836" spans="1:10" x14ac:dyDescent="0.35">
      <c r="A836" t="s">
        <v>1500</v>
      </c>
      <c r="B836" t="s">
        <v>1501</v>
      </c>
      <c r="D836">
        <v>0</v>
      </c>
      <c r="E836" t="str">
        <f t="shared" si="13"/>
        <v>A8.2.1.9</v>
      </c>
      <c r="F836">
        <f>LEN(NRM_CostX[[#This Row],[Code2]])-LEN(SUBSTITUTE(NRM_CostX[[#This Row],[Code2]],".",""))</f>
        <v>3</v>
      </c>
      <c r="G836" t="str">
        <f ca="1">IF(NRM_CostX[[#This Row],[Category]]=0, NRM_CostX[[#This Row],[Code]] &amp; " " &amp; NRM_CostX[[#This Row],[Description]], OFFSET(NRM_CostX[[#This Row],[Cat1]],-1,0))</f>
        <v>8 EXTERNAL WORKS</v>
      </c>
      <c r="H836" t="str">
        <f ca="1">IF(NRM_CostX[[#This Row],[Category]]=1, NRM_CostX[[#This Row],[Code]] &amp; " " &amp; NRM_CostX[[#This Row],[Description]], IF(NRM_CostX[[#This Row],[Category]] = 0, "", OFFSET(NRM_CostX[[#This Row],[Cat2]],-1,0)))</f>
        <v>8.2 Roads, paths, pavings and surfacings</v>
      </c>
      <c r="I836" t="str">
        <f ca="1">IF(NRM_CostX[[#This Row],[Category]]=2, NRM_CostX[[#This Row],[Code]] &amp; " " &amp; NRM_CostX[[#This Row],[Description]], IF(OR(NRM_CostX[[#This Row],[Category]] = 1, NRM_CostX[[#This Row],[Category]] = 0),  "",OFFSET(NRM_CostX[[#This Row],[Cat3]],-1,0)))</f>
        <v>8.2.1 Roads, paths and pavings</v>
      </c>
      <c r="J836" t="str">
        <f ca="1">IF(NRM_CostX[[#This Row],[Category]]=3, NRM_CostX[[#This Row],[Code]] &amp; " " &amp; NRM_CostX[[#This Row],[Description]], IF(OR(NRM_CostX[[#This Row],[Category]] = 1, NRM_CostX[[#This Row],[Category]] = 0,NRM_CostX[[#This Row],[Category]] = 2 ),  "",OFFSET(NRM_CostX[[#This Row],[Cat4]],-1,0)))</f>
        <v>8.2.1.9 Tree grilles: details to be stated.</v>
      </c>
    </row>
    <row r="837" spans="1:10" x14ac:dyDescent="0.35">
      <c r="A837" t="s">
        <v>1502</v>
      </c>
      <c r="B837" t="s">
        <v>1503</v>
      </c>
      <c r="D837">
        <v>0</v>
      </c>
      <c r="E837" t="str">
        <f t="shared" si="13"/>
        <v>A8.2.1.10</v>
      </c>
      <c r="F837">
        <f>LEN(NRM_CostX[[#This Row],[Code2]])-LEN(SUBSTITUTE(NRM_CostX[[#This Row],[Code2]],".",""))</f>
        <v>3</v>
      </c>
      <c r="G837" t="str">
        <f ca="1">IF(NRM_CostX[[#This Row],[Category]]=0, NRM_CostX[[#This Row],[Code]] &amp; " " &amp; NRM_CostX[[#This Row],[Description]], OFFSET(NRM_CostX[[#This Row],[Cat1]],-1,0))</f>
        <v>8 EXTERNAL WORKS</v>
      </c>
      <c r="H837" t="str">
        <f ca="1">IF(NRM_CostX[[#This Row],[Category]]=1, NRM_CostX[[#This Row],[Code]] &amp; " " &amp; NRM_CostX[[#This Row],[Description]], IF(NRM_CostX[[#This Row],[Category]] = 0, "", OFFSET(NRM_CostX[[#This Row],[Cat2]],-1,0)))</f>
        <v>8.2 Roads, paths, pavings and surfacings</v>
      </c>
      <c r="I837" t="str">
        <f ca="1">IF(NRM_CostX[[#This Row],[Category]]=2, NRM_CostX[[#This Row],[Code]] &amp; " " &amp; NRM_CostX[[#This Row],[Description]], IF(OR(NRM_CostX[[#This Row],[Category]] = 1, NRM_CostX[[#This Row],[Category]] = 0),  "",OFFSET(NRM_CostX[[#This Row],[Cat3]],-1,0)))</f>
        <v>8.2.1 Roads, paths and pavings</v>
      </c>
      <c r="J837" t="str">
        <f ca="1">IF(NRM_CostX[[#This Row],[Category]]=3, NRM_CostX[[#This Row],[Code]] &amp; " " &amp; NRM_CostX[[#This Row],[Description]], IF(OR(NRM_CostX[[#This Row],[Category]] = 1, NRM_CostX[[#This Row],[Category]] = 0,NRM_CostX[[#This Row],[Category]] = 2 ),  "",OFFSET(NRM_CostX[[#This Row],[Cat4]],-1,0)))</f>
        <v>8.2.1.10 Vehicle protection barriers: details to be stated.</v>
      </c>
    </row>
    <row r="838" spans="1:10" x14ac:dyDescent="0.35">
      <c r="A838" t="s">
        <v>1504</v>
      </c>
      <c r="B838" t="s">
        <v>1505</v>
      </c>
      <c r="D838">
        <v>0</v>
      </c>
      <c r="E838" t="str">
        <f t="shared" si="13"/>
        <v>A8.2.1.11</v>
      </c>
      <c r="F838">
        <f>LEN(NRM_CostX[[#This Row],[Code2]])-LEN(SUBSTITUTE(NRM_CostX[[#This Row],[Code2]],".",""))</f>
        <v>3</v>
      </c>
      <c r="G838" t="str">
        <f ca="1">IF(NRM_CostX[[#This Row],[Category]]=0, NRM_CostX[[#This Row],[Code]] &amp; " " &amp; NRM_CostX[[#This Row],[Description]], OFFSET(NRM_CostX[[#This Row],[Cat1]],-1,0))</f>
        <v>8 EXTERNAL WORKS</v>
      </c>
      <c r="H838" t="str">
        <f ca="1">IF(NRM_CostX[[#This Row],[Category]]=1, NRM_CostX[[#This Row],[Code]] &amp; " " &amp; NRM_CostX[[#This Row],[Description]], IF(NRM_CostX[[#This Row],[Category]] = 0, "", OFFSET(NRM_CostX[[#This Row],[Cat2]],-1,0)))</f>
        <v>8.2 Roads, paths, pavings and surfacings</v>
      </c>
      <c r="I838" t="str">
        <f ca="1">IF(NRM_CostX[[#This Row],[Category]]=2, NRM_CostX[[#This Row],[Code]] &amp; " " &amp; NRM_CostX[[#This Row],[Description]], IF(OR(NRM_CostX[[#This Row],[Category]] = 1, NRM_CostX[[#This Row],[Category]] = 0),  "",OFFSET(NRM_CostX[[#This Row],[Cat3]],-1,0)))</f>
        <v>8.2.1 Roads, paths and pavings</v>
      </c>
      <c r="J838" t="str">
        <f ca="1">IF(NRM_CostX[[#This Row],[Category]]=3, NRM_CostX[[#This Row],[Code]] &amp; " " &amp; NRM_CostX[[#This Row],[Description]], IF(OR(NRM_CostX[[#This Row],[Category]] = 1, NRM_CostX[[#This Row],[Category]] = 0,NRM_CostX[[#This Row],[Category]] = 2 ),  "",OFFSET(NRM_CostX[[#This Row],[Cat4]],-1,0)))</f>
        <v>8.2.1.11 Bumpers: details to be stated.</v>
      </c>
    </row>
    <row r="839" spans="1:10" x14ac:dyDescent="0.35">
      <c r="A839" t="s">
        <v>1506</v>
      </c>
      <c r="B839" t="s">
        <v>1507</v>
      </c>
      <c r="D839">
        <v>0</v>
      </c>
      <c r="E839" t="str">
        <f t="shared" si="13"/>
        <v>A8.2.1.12</v>
      </c>
      <c r="F839">
        <f>LEN(NRM_CostX[[#This Row],[Code2]])-LEN(SUBSTITUTE(NRM_CostX[[#This Row],[Code2]],".",""))</f>
        <v>3</v>
      </c>
      <c r="G839" t="str">
        <f ca="1">IF(NRM_CostX[[#This Row],[Category]]=0, NRM_CostX[[#This Row],[Code]] &amp; " " &amp; NRM_CostX[[#This Row],[Description]], OFFSET(NRM_CostX[[#This Row],[Cat1]],-1,0))</f>
        <v>8 EXTERNAL WORKS</v>
      </c>
      <c r="H839" t="str">
        <f ca="1">IF(NRM_CostX[[#This Row],[Category]]=1, NRM_CostX[[#This Row],[Code]] &amp; " " &amp; NRM_CostX[[#This Row],[Description]], IF(NRM_CostX[[#This Row],[Category]] = 0, "", OFFSET(NRM_CostX[[#This Row],[Cat2]],-1,0)))</f>
        <v>8.2 Roads, paths, pavings and surfacings</v>
      </c>
      <c r="I839" t="str">
        <f ca="1">IF(NRM_CostX[[#This Row],[Category]]=2, NRM_CostX[[#This Row],[Code]] &amp; " " &amp; NRM_CostX[[#This Row],[Description]], IF(OR(NRM_CostX[[#This Row],[Category]] = 1, NRM_CostX[[#This Row],[Category]] = 0),  "",OFFSET(NRM_CostX[[#This Row],[Cat3]],-1,0)))</f>
        <v>8.2.1 Roads, paths and pavings</v>
      </c>
      <c r="J839" t="str">
        <f ca="1">IF(NRM_CostX[[#This Row],[Category]]=3, NRM_CostX[[#This Row],[Code]] &amp; " " &amp; NRM_CostX[[#This Row],[Description]], IF(OR(NRM_CostX[[#This Row],[Category]] = 1, NRM_CostX[[#This Row],[Category]] = 0,NRM_CostX[[#This Row],[Category]] = 2 ),  "",OFFSET(NRM_CostX[[#This Row],[Cat4]],-1,0)))</f>
        <v>8.2.1.12 Pavement markings: details to be stated.</v>
      </c>
    </row>
    <row r="840" spans="1:10" x14ac:dyDescent="0.35">
      <c r="A840" t="s">
        <v>1508</v>
      </c>
      <c r="B840" t="s">
        <v>1509</v>
      </c>
      <c r="D840">
        <v>0</v>
      </c>
      <c r="E840" t="str">
        <f t="shared" si="13"/>
        <v>A8.2.1.13</v>
      </c>
      <c r="F840">
        <f>LEN(NRM_CostX[[#This Row],[Code2]])-LEN(SUBSTITUTE(NRM_CostX[[#This Row],[Code2]],".",""))</f>
        <v>3</v>
      </c>
      <c r="G840" t="str">
        <f ca="1">IF(NRM_CostX[[#This Row],[Category]]=0, NRM_CostX[[#This Row],[Code]] &amp; " " &amp; NRM_CostX[[#This Row],[Description]], OFFSET(NRM_CostX[[#This Row],[Cat1]],-1,0))</f>
        <v>8 EXTERNAL WORKS</v>
      </c>
      <c r="H840" t="str">
        <f ca="1">IF(NRM_CostX[[#This Row],[Category]]=1, NRM_CostX[[#This Row],[Code]] &amp; " " &amp; NRM_CostX[[#This Row],[Description]], IF(NRM_CostX[[#This Row],[Category]] = 0, "", OFFSET(NRM_CostX[[#This Row],[Cat2]],-1,0)))</f>
        <v>8.2 Roads, paths, pavings and surfacings</v>
      </c>
      <c r="I840" t="str">
        <f ca="1">IF(NRM_CostX[[#This Row],[Category]]=2, NRM_CostX[[#This Row],[Code]] &amp; " " &amp; NRM_CostX[[#This Row],[Description]], IF(OR(NRM_CostX[[#This Row],[Category]] = 1, NRM_CostX[[#This Row],[Category]] = 0),  "",OFFSET(NRM_CostX[[#This Row],[Cat3]],-1,0)))</f>
        <v>8.2.1 Roads, paths and pavings</v>
      </c>
      <c r="J840" t="str">
        <f ca="1">IF(NRM_CostX[[#This Row],[Category]]=3, NRM_CostX[[#This Row],[Code]] &amp; " " &amp; NRM_CostX[[#This Row],[Description]], IF(OR(NRM_CostX[[#This Row],[Category]] = 1, NRM_CostX[[#This Row],[Category]] = 0,NRM_CostX[[#This Row],[Category]] = 2 ),  "",OFFSET(NRM_CostX[[#This Row],[Cat4]],-1,0)))</f>
        <v>8.2.1.13 Repairs to existing roads, paths and pavings: details to be stated.</v>
      </c>
    </row>
    <row r="841" spans="1:10" x14ac:dyDescent="0.35">
      <c r="A841" t="s">
        <v>1510</v>
      </c>
      <c r="B841" t="s">
        <v>1511</v>
      </c>
      <c r="D841">
        <v>0</v>
      </c>
      <c r="E841" t="str">
        <f t="shared" si="13"/>
        <v>A8.2.2</v>
      </c>
      <c r="F841">
        <f>LEN(NRM_CostX[[#This Row],[Code2]])-LEN(SUBSTITUTE(NRM_CostX[[#This Row],[Code2]],".",""))</f>
        <v>2</v>
      </c>
      <c r="G841" t="str">
        <f ca="1">IF(NRM_CostX[[#This Row],[Category]]=0, NRM_CostX[[#This Row],[Code]] &amp; " " &amp; NRM_CostX[[#This Row],[Description]], OFFSET(NRM_CostX[[#This Row],[Cat1]],-1,0))</f>
        <v>8 EXTERNAL WORKS</v>
      </c>
      <c r="H841" t="str">
        <f ca="1">IF(NRM_CostX[[#This Row],[Category]]=1, NRM_CostX[[#This Row],[Code]] &amp; " " &amp; NRM_CostX[[#This Row],[Description]], IF(NRM_CostX[[#This Row],[Category]] = 0, "", OFFSET(NRM_CostX[[#This Row],[Cat2]],-1,0)))</f>
        <v>8.2 Roads, paths, pavings and surfacings</v>
      </c>
      <c r="I841" t="str">
        <f ca="1">IF(NRM_CostX[[#This Row],[Category]]=2, NRM_CostX[[#This Row],[Code]] &amp; " " &amp; NRM_CostX[[#This Row],[Description]], IF(OR(NRM_CostX[[#This Row],[Category]] = 1, NRM_CostX[[#This Row],[Category]] = 0),  "",OFFSET(NRM_CostX[[#This Row],[Cat3]],-1,0)))</f>
        <v>8.2.2 Special surfacings and pavings</v>
      </c>
      <c r="J841" t="str">
        <f ca="1">IF(NRM_CostX[[#This Row],[Category]]=3, NRM_CostX[[#This Row],[Code]] &amp; " " &amp; NRM_CostX[[#This Row],[Description]], IF(OR(NRM_CostX[[#This Row],[Category]] = 1, NRM_CostX[[#This Row],[Category]] = 0,NRM_CostX[[#This Row],[Category]] = 2 ),  "",OFFSET(NRM_CostX[[#This Row],[Cat4]],-1,0)))</f>
        <v/>
      </c>
    </row>
    <row r="842" spans="1:10" x14ac:dyDescent="0.35">
      <c r="A842" t="s">
        <v>1512</v>
      </c>
      <c r="B842" t="s">
        <v>1513</v>
      </c>
      <c r="D842">
        <v>0</v>
      </c>
      <c r="E842" t="str">
        <f t="shared" si="13"/>
        <v>A8.2.2.1</v>
      </c>
      <c r="F842">
        <f>LEN(NRM_CostX[[#This Row],[Code2]])-LEN(SUBSTITUTE(NRM_CostX[[#This Row],[Code2]],".",""))</f>
        <v>3</v>
      </c>
      <c r="G842" t="str">
        <f ca="1">IF(NRM_CostX[[#This Row],[Category]]=0, NRM_CostX[[#This Row],[Code]] &amp; " " &amp; NRM_CostX[[#This Row],[Description]], OFFSET(NRM_CostX[[#This Row],[Cat1]],-1,0))</f>
        <v>8 EXTERNAL WORKS</v>
      </c>
      <c r="H842" t="str">
        <f ca="1">IF(NRM_CostX[[#This Row],[Category]]=1, NRM_CostX[[#This Row],[Code]] &amp; " " &amp; NRM_CostX[[#This Row],[Description]], IF(NRM_CostX[[#This Row],[Category]] = 0, "", OFFSET(NRM_CostX[[#This Row],[Cat2]],-1,0)))</f>
        <v>8.2 Roads, paths, pavings and surfacings</v>
      </c>
      <c r="I842" t="str">
        <f ca="1">IF(NRM_CostX[[#This Row],[Category]]=2, NRM_CostX[[#This Row],[Code]] &amp; " " &amp; NRM_CostX[[#This Row],[Description]], IF(OR(NRM_CostX[[#This Row],[Category]] = 1, NRM_CostX[[#This Row],[Category]] = 0),  "",OFFSET(NRM_CostX[[#This Row],[Cat3]],-1,0)))</f>
        <v>8.2.2 Special surfacings and pavings</v>
      </c>
      <c r="J842" t="str">
        <f ca="1">IF(NRM_CostX[[#This Row],[Category]]=3, NRM_CostX[[#This Row],[Code]] &amp; " " &amp; NRM_CostX[[#This Row],[Description]], IF(OR(NRM_CostX[[#This Row],[Category]] = 1, NRM_CostX[[#This Row],[Category]] = 0,NRM_CostX[[#This Row],[Category]] = 2 ),  "",OFFSET(NRM_CostX[[#This Row],[Cat4]],-1,0)))</f>
        <v>8.2.2.1 Surfacings and pavings: details to be stated.</v>
      </c>
    </row>
    <row r="843" spans="1:10" x14ac:dyDescent="0.35">
      <c r="A843" t="s">
        <v>1514</v>
      </c>
      <c r="B843" t="s">
        <v>1515</v>
      </c>
      <c r="D843">
        <v>0</v>
      </c>
      <c r="E843" t="str">
        <f t="shared" si="13"/>
        <v>A8.3</v>
      </c>
      <c r="F843">
        <f>LEN(NRM_CostX[[#This Row],[Code2]])-LEN(SUBSTITUTE(NRM_CostX[[#This Row],[Code2]],".",""))</f>
        <v>1</v>
      </c>
      <c r="G843" t="str">
        <f ca="1">IF(NRM_CostX[[#This Row],[Category]]=0, NRM_CostX[[#This Row],[Code]] &amp; " " &amp; NRM_CostX[[#This Row],[Description]], OFFSET(NRM_CostX[[#This Row],[Cat1]],-1,0))</f>
        <v>8 EXTERNAL WORKS</v>
      </c>
      <c r="H843" t="str">
        <f ca="1">IF(NRM_CostX[[#This Row],[Category]]=1, NRM_CostX[[#This Row],[Code]] &amp; " " &amp; NRM_CostX[[#This Row],[Description]], IF(NRM_CostX[[#This Row],[Category]] = 0, "", OFFSET(NRM_CostX[[#This Row],[Cat2]],-1,0)))</f>
        <v>8.3 Soft landscapes, planting and irrigation systems</v>
      </c>
      <c r="I843" t="str">
        <f ca="1">IF(NRM_CostX[[#This Row],[Category]]=2, NRM_CostX[[#This Row],[Code]] &amp; " " &amp; NRM_CostX[[#This Row],[Description]], IF(OR(NRM_CostX[[#This Row],[Category]] = 1, NRM_CostX[[#This Row],[Category]] = 0),  "",OFFSET(NRM_CostX[[#This Row],[Cat3]],-1,0)))</f>
        <v/>
      </c>
      <c r="J843" t="str">
        <f ca="1">IF(NRM_CostX[[#This Row],[Category]]=3, NRM_CostX[[#This Row],[Code]] &amp; " " &amp; NRM_CostX[[#This Row],[Description]], IF(OR(NRM_CostX[[#This Row],[Category]] = 1, NRM_CostX[[#This Row],[Category]] = 0,NRM_CostX[[#This Row],[Category]] = 2 ),  "",OFFSET(NRM_CostX[[#This Row],[Cat4]],-1,0)))</f>
        <v/>
      </c>
    </row>
    <row r="844" spans="1:10" x14ac:dyDescent="0.35">
      <c r="A844" t="s">
        <v>1516</v>
      </c>
      <c r="B844" t="s">
        <v>1517</v>
      </c>
      <c r="D844">
        <v>0</v>
      </c>
      <c r="E844" t="str">
        <f t="shared" si="13"/>
        <v>A8.3.1</v>
      </c>
      <c r="F844">
        <f>LEN(NRM_CostX[[#This Row],[Code2]])-LEN(SUBSTITUTE(NRM_CostX[[#This Row],[Code2]],".",""))</f>
        <v>2</v>
      </c>
      <c r="G844" t="str">
        <f ca="1">IF(NRM_CostX[[#This Row],[Category]]=0, NRM_CostX[[#This Row],[Code]] &amp; " " &amp; NRM_CostX[[#This Row],[Description]], OFFSET(NRM_CostX[[#This Row],[Cat1]],-1,0))</f>
        <v>8 EXTERNAL WORKS</v>
      </c>
      <c r="H844" t="str">
        <f ca="1">IF(NRM_CostX[[#This Row],[Category]]=1, NRM_CostX[[#This Row],[Code]] &amp; " " &amp; NRM_CostX[[#This Row],[Description]], IF(NRM_CostX[[#This Row],[Category]] = 0, "", OFFSET(NRM_CostX[[#This Row],[Cat2]],-1,0)))</f>
        <v>8.3 Soft landscapes, planting and irrigation systems</v>
      </c>
      <c r="I844" t="str">
        <f ca="1">IF(NRM_CostX[[#This Row],[Category]]=2, NRM_CostX[[#This Row],[Code]] &amp; " " &amp; NRM_CostX[[#This Row],[Description]], IF(OR(NRM_CostX[[#This Row],[Category]] = 1, NRM_CostX[[#This Row],[Category]] = 0),  "",OFFSET(NRM_CostX[[#This Row],[Cat3]],-1,0)))</f>
        <v>8.3.1 Seeding and turfing</v>
      </c>
      <c r="J844" t="str">
        <f ca="1">IF(NRM_CostX[[#This Row],[Category]]=3, NRM_CostX[[#This Row],[Code]] &amp; " " &amp; NRM_CostX[[#This Row],[Description]], IF(OR(NRM_CostX[[#This Row],[Category]] = 1, NRM_CostX[[#This Row],[Category]] = 0,NRM_CostX[[#This Row],[Category]] = 2 ),  "",OFFSET(NRM_CostX[[#This Row],[Cat4]],-1,0)))</f>
        <v/>
      </c>
    </row>
    <row r="845" spans="1:10" x14ac:dyDescent="0.35">
      <c r="A845" t="s">
        <v>1518</v>
      </c>
      <c r="B845" t="s">
        <v>1519</v>
      </c>
      <c r="C845">
        <v>60000</v>
      </c>
      <c r="D845">
        <v>61612</v>
      </c>
      <c r="E845" t="str">
        <f t="shared" si="13"/>
        <v>A8.3.1.1</v>
      </c>
      <c r="F845">
        <f>LEN(NRM_CostX[[#This Row],[Code2]])-LEN(SUBSTITUTE(NRM_CostX[[#This Row],[Code2]],".",""))</f>
        <v>3</v>
      </c>
      <c r="G845" t="str">
        <f ca="1">IF(NRM_CostX[[#This Row],[Category]]=0, NRM_CostX[[#This Row],[Code]] &amp; " " &amp; NRM_CostX[[#This Row],[Description]], OFFSET(NRM_CostX[[#This Row],[Cat1]],-1,0))</f>
        <v>8 EXTERNAL WORKS</v>
      </c>
      <c r="H845" t="str">
        <f ca="1">IF(NRM_CostX[[#This Row],[Category]]=1, NRM_CostX[[#This Row],[Code]] &amp; " " &amp; NRM_CostX[[#This Row],[Description]], IF(NRM_CostX[[#This Row],[Category]] = 0, "", OFFSET(NRM_CostX[[#This Row],[Cat2]],-1,0)))</f>
        <v>8.3 Soft landscapes, planting and irrigation systems</v>
      </c>
      <c r="I845" t="str">
        <f ca="1">IF(NRM_CostX[[#This Row],[Category]]=2, NRM_CostX[[#This Row],[Code]] &amp; " " &amp; NRM_CostX[[#This Row],[Description]], IF(OR(NRM_CostX[[#This Row],[Category]] = 1, NRM_CostX[[#This Row],[Category]] = 0),  "",OFFSET(NRM_CostX[[#This Row],[Cat3]],-1,0)))</f>
        <v>8.3.1 Seeding and turfing</v>
      </c>
      <c r="J845" t="str">
        <f ca="1">IF(NRM_CostX[[#This Row],[Category]]=3, NRM_CostX[[#This Row],[Code]] &amp; " " &amp; NRM_CostX[[#This Row],[Description]], IF(OR(NRM_CostX[[#This Row],[Category]] = 1, NRM_CostX[[#This Row],[Category]] = 0,NRM_CostX[[#This Row],[Category]] = 2 ),  "",OFFSET(NRM_CostX[[#This Row],[Cat4]],-1,0)))</f>
        <v>8.3.1.1 Grassed areas: details to be stated.</v>
      </c>
    </row>
    <row r="846" spans="1:10" x14ac:dyDescent="0.35">
      <c r="A846" t="s">
        <v>1520</v>
      </c>
      <c r="B846" t="s">
        <v>1521</v>
      </c>
      <c r="D846">
        <v>0</v>
      </c>
      <c r="E846" t="str">
        <f t="shared" si="13"/>
        <v>A8.3.1.2</v>
      </c>
      <c r="F846">
        <f>LEN(NRM_CostX[[#This Row],[Code2]])-LEN(SUBSTITUTE(NRM_CostX[[#This Row],[Code2]],".",""))</f>
        <v>3</v>
      </c>
      <c r="G846" t="str">
        <f ca="1">IF(NRM_CostX[[#This Row],[Category]]=0, NRM_CostX[[#This Row],[Code]] &amp; " " &amp; NRM_CostX[[#This Row],[Description]], OFFSET(NRM_CostX[[#This Row],[Cat1]],-1,0))</f>
        <v>8 EXTERNAL WORKS</v>
      </c>
      <c r="H846" t="str">
        <f ca="1">IF(NRM_CostX[[#This Row],[Category]]=1, NRM_CostX[[#This Row],[Code]] &amp; " " &amp; NRM_CostX[[#This Row],[Description]], IF(NRM_CostX[[#This Row],[Category]] = 0, "", OFFSET(NRM_CostX[[#This Row],[Cat2]],-1,0)))</f>
        <v>8.3 Soft landscapes, planting and irrigation systems</v>
      </c>
      <c r="I846" t="str">
        <f ca="1">IF(NRM_CostX[[#This Row],[Category]]=2, NRM_CostX[[#This Row],[Code]] &amp; " " &amp; NRM_CostX[[#This Row],[Description]], IF(OR(NRM_CostX[[#This Row],[Category]] = 1, NRM_CostX[[#This Row],[Category]] = 0),  "",OFFSET(NRM_CostX[[#This Row],[Cat3]],-1,0)))</f>
        <v>8.3.1 Seeding and turfing</v>
      </c>
      <c r="J846" t="str">
        <f ca="1">IF(NRM_CostX[[#This Row],[Category]]=3, NRM_CostX[[#This Row],[Code]] &amp; " " &amp; NRM_CostX[[#This Row],[Description]], IF(OR(NRM_CostX[[#This Row],[Category]] = 1, NRM_CostX[[#This Row],[Category]] = 0,NRM_CostX[[#This Row],[Category]] = 2 ),  "",OFFSET(NRM_CostX[[#This Row],[Cat4]],-1,0)))</f>
        <v>8.3.1.2 Reinforced grass proprietary systems: details to be stated.</v>
      </c>
    </row>
    <row r="847" spans="1:10" x14ac:dyDescent="0.35">
      <c r="A847" t="s">
        <v>1522</v>
      </c>
      <c r="B847" t="s">
        <v>1523</v>
      </c>
      <c r="D847">
        <v>0</v>
      </c>
      <c r="E847" t="str">
        <f t="shared" si="13"/>
        <v>A8.3.1.3</v>
      </c>
      <c r="F847">
        <f>LEN(NRM_CostX[[#This Row],[Code2]])-LEN(SUBSTITUTE(NRM_CostX[[#This Row],[Code2]],".",""))</f>
        <v>3</v>
      </c>
      <c r="G847" t="str">
        <f ca="1">IF(NRM_CostX[[#This Row],[Category]]=0, NRM_CostX[[#This Row],[Code]] &amp; " " &amp; NRM_CostX[[#This Row],[Description]], OFFSET(NRM_CostX[[#This Row],[Cat1]],-1,0))</f>
        <v>8 EXTERNAL WORKS</v>
      </c>
      <c r="H847" t="str">
        <f ca="1">IF(NRM_CostX[[#This Row],[Category]]=1, NRM_CostX[[#This Row],[Code]] &amp; " " &amp; NRM_CostX[[#This Row],[Description]], IF(NRM_CostX[[#This Row],[Category]] = 0, "", OFFSET(NRM_CostX[[#This Row],[Cat2]],-1,0)))</f>
        <v>8.3 Soft landscapes, planting and irrigation systems</v>
      </c>
      <c r="I847" t="str">
        <f ca="1">IF(NRM_CostX[[#This Row],[Category]]=2, NRM_CostX[[#This Row],[Code]] &amp; " " &amp; NRM_CostX[[#This Row],[Description]], IF(OR(NRM_CostX[[#This Row],[Category]] = 1, NRM_CostX[[#This Row],[Category]] = 0),  "",OFFSET(NRM_CostX[[#This Row],[Cat3]],-1,0)))</f>
        <v>8.3.1 Seeding and turfing</v>
      </c>
      <c r="J847" t="str">
        <f ca="1">IF(NRM_CostX[[#This Row],[Category]]=3, NRM_CostX[[#This Row],[Code]] &amp; " " &amp; NRM_CostX[[#This Row],[Description]], IF(OR(NRM_CostX[[#This Row],[Category]] = 1, NRM_CostX[[#This Row],[Category]] = 0,NRM_CostX[[#This Row],[Category]] = 2 ),  "",OFFSET(NRM_CostX[[#This Row],[Cat4]],-1,0)))</f>
        <v>8.3.1.3 Marking out of grass sports pitches: details to be stated.</v>
      </c>
    </row>
    <row r="848" spans="1:10" x14ac:dyDescent="0.35">
      <c r="A848" t="s">
        <v>1524</v>
      </c>
      <c r="B848" t="s">
        <v>1525</v>
      </c>
      <c r="D848">
        <v>0</v>
      </c>
      <c r="E848" t="str">
        <f t="shared" si="13"/>
        <v>A8.3.1.4</v>
      </c>
      <c r="F848">
        <f>LEN(NRM_CostX[[#This Row],[Code2]])-LEN(SUBSTITUTE(NRM_CostX[[#This Row],[Code2]],".",""))</f>
        <v>3</v>
      </c>
      <c r="G848" t="str">
        <f ca="1">IF(NRM_CostX[[#This Row],[Category]]=0, NRM_CostX[[#This Row],[Code]] &amp; " " &amp; NRM_CostX[[#This Row],[Description]], OFFSET(NRM_CostX[[#This Row],[Cat1]],-1,0))</f>
        <v>8 EXTERNAL WORKS</v>
      </c>
      <c r="H848" t="str">
        <f ca="1">IF(NRM_CostX[[#This Row],[Category]]=1, NRM_CostX[[#This Row],[Code]] &amp; " " &amp; NRM_CostX[[#This Row],[Description]], IF(NRM_CostX[[#This Row],[Category]] = 0, "", OFFSET(NRM_CostX[[#This Row],[Cat2]],-1,0)))</f>
        <v>8.3 Soft landscapes, planting and irrigation systems</v>
      </c>
      <c r="I848" t="str">
        <f ca="1">IF(NRM_CostX[[#This Row],[Category]]=2, NRM_CostX[[#This Row],[Code]] &amp; " " &amp; NRM_CostX[[#This Row],[Description]], IF(OR(NRM_CostX[[#This Row],[Category]] = 1, NRM_CostX[[#This Row],[Category]] = 0),  "",OFFSET(NRM_CostX[[#This Row],[Cat3]],-1,0)))</f>
        <v>8.3.1 Seeding and turfing</v>
      </c>
      <c r="J848" t="str">
        <f ca="1">IF(NRM_CostX[[#This Row],[Category]]=3, NRM_CostX[[#This Row],[Code]] &amp; " " &amp; NRM_CostX[[#This Row],[Description]], IF(OR(NRM_CostX[[#This Row],[Category]] = 1, NRM_CostX[[#This Row],[Category]] = 0,NRM_CostX[[#This Row],[Category]] = 2 ),  "",OFFSET(NRM_CostX[[#This Row],[Cat4]],-1,0)))</f>
        <v>8.3.1.4 Work to existing grassed areas: details to be stated.</v>
      </c>
    </row>
    <row r="849" spans="1:10" x14ac:dyDescent="0.35">
      <c r="A849" t="s">
        <v>1526</v>
      </c>
      <c r="B849" t="s">
        <v>1527</v>
      </c>
      <c r="D849">
        <v>0</v>
      </c>
      <c r="E849" t="str">
        <f t="shared" si="13"/>
        <v>A8.3.1.5</v>
      </c>
      <c r="F849">
        <f>LEN(NRM_CostX[[#This Row],[Code2]])-LEN(SUBSTITUTE(NRM_CostX[[#This Row],[Code2]],".",""))</f>
        <v>3</v>
      </c>
      <c r="G849" t="str">
        <f ca="1">IF(NRM_CostX[[#This Row],[Category]]=0, NRM_CostX[[#This Row],[Code]] &amp; " " &amp; NRM_CostX[[#This Row],[Description]], OFFSET(NRM_CostX[[#This Row],[Cat1]],-1,0))</f>
        <v>8 EXTERNAL WORKS</v>
      </c>
      <c r="H849" t="str">
        <f ca="1">IF(NRM_CostX[[#This Row],[Category]]=1, NRM_CostX[[#This Row],[Code]] &amp; " " &amp; NRM_CostX[[#This Row],[Description]], IF(NRM_CostX[[#This Row],[Category]] = 0, "", OFFSET(NRM_CostX[[#This Row],[Cat2]],-1,0)))</f>
        <v>8.3 Soft landscapes, planting and irrigation systems</v>
      </c>
      <c r="I849" t="str">
        <f ca="1">IF(NRM_CostX[[#This Row],[Category]]=2, NRM_CostX[[#This Row],[Code]] &amp; " " &amp; NRM_CostX[[#This Row],[Description]], IF(OR(NRM_CostX[[#This Row],[Category]] = 1, NRM_CostX[[#This Row],[Category]] = 0),  "",OFFSET(NRM_CostX[[#This Row],[Cat3]],-1,0)))</f>
        <v>8.3.1 Seeding and turfing</v>
      </c>
      <c r="J849" t="str">
        <f ca="1">IF(NRM_CostX[[#This Row],[Category]]=3, NRM_CostX[[#This Row],[Code]] &amp; " " &amp; NRM_CostX[[#This Row],[Description]], IF(OR(NRM_CostX[[#This Row],[Category]] = 1, NRM_CostX[[#This Row],[Category]] = 0,NRM_CostX[[#This Row],[Category]] = 2 ),  "",OFFSET(NRM_CostX[[#This Row],[Cat4]],-1,0)))</f>
        <v>8.3.1.5 Maintenance of grassed areas: details, including time period (weeks) to be stated.</v>
      </c>
    </row>
    <row r="850" spans="1:10" x14ac:dyDescent="0.35">
      <c r="A850" t="s">
        <v>1528</v>
      </c>
      <c r="B850" t="s">
        <v>1529</v>
      </c>
      <c r="D850">
        <v>0</v>
      </c>
      <c r="E850" t="str">
        <f t="shared" si="13"/>
        <v>A8.3.2</v>
      </c>
      <c r="F850">
        <f>LEN(NRM_CostX[[#This Row],[Code2]])-LEN(SUBSTITUTE(NRM_CostX[[#This Row],[Code2]],".",""))</f>
        <v>2</v>
      </c>
      <c r="G850" t="str">
        <f ca="1">IF(NRM_CostX[[#This Row],[Category]]=0, NRM_CostX[[#This Row],[Code]] &amp; " " &amp; NRM_CostX[[#This Row],[Description]], OFFSET(NRM_CostX[[#This Row],[Cat1]],-1,0))</f>
        <v>8 EXTERNAL WORKS</v>
      </c>
      <c r="H850" t="str">
        <f ca="1">IF(NRM_CostX[[#This Row],[Category]]=1, NRM_CostX[[#This Row],[Code]] &amp; " " &amp; NRM_CostX[[#This Row],[Description]], IF(NRM_CostX[[#This Row],[Category]] = 0, "", OFFSET(NRM_CostX[[#This Row],[Cat2]],-1,0)))</f>
        <v>8.3 Soft landscapes, planting and irrigation systems</v>
      </c>
      <c r="I850" t="str">
        <f ca="1">IF(NRM_CostX[[#This Row],[Category]]=2, NRM_CostX[[#This Row],[Code]] &amp; " " &amp; NRM_CostX[[#This Row],[Description]], IF(OR(NRM_CostX[[#This Row],[Category]] = 1, NRM_CostX[[#This Row],[Category]] = 0),  "",OFFSET(NRM_CostX[[#This Row],[Cat3]],-1,0)))</f>
        <v>8.3.2 External planting</v>
      </c>
      <c r="J850" t="str">
        <f ca="1">IF(NRM_CostX[[#This Row],[Category]]=3, NRM_CostX[[#This Row],[Code]] &amp; " " &amp; NRM_CostX[[#This Row],[Description]], IF(OR(NRM_CostX[[#This Row],[Category]] = 1, NRM_CostX[[#This Row],[Category]] = 0,NRM_CostX[[#This Row],[Category]] = 2 ),  "",OFFSET(NRM_CostX[[#This Row],[Cat4]],-1,0)))</f>
        <v/>
      </c>
    </row>
    <row r="851" spans="1:10" x14ac:dyDescent="0.35">
      <c r="A851" t="s">
        <v>1530</v>
      </c>
      <c r="B851" t="s">
        <v>1531</v>
      </c>
      <c r="D851">
        <v>0</v>
      </c>
      <c r="E851" t="str">
        <f t="shared" si="13"/>
        <v>A8.3.2.1</v>
      </c>
      <c r="F851">
        <f>LEN(NRM_CostX[[#This Row],[Code2]])-LEN(SUBSTITUTE(NRM_CostX[[#This Row],[Code2]],".",""))</f>
        <v>3</v>
      </c>
      <c r="G851" t="str">
        <f ca="1">IF(NRM_CostX[[#This Row],[Category]]=0, NRM_CostX[[#This Row],[Code]] &amp; " " &amp; NRM_CostX[[#This Row],[Description]], OFFSET(NRM_CostX[[#This Row],[Cat1]],-1,0))</f>
        <v>8 EXTERNAL WORKS</v>
      </c>
      <c r="H851" t="str">
        <f ca="1">IF(NRM_CostX[[#This Row],[Category]]=1, NRM_CostX[[#This Row],[Code]] &amp; " " &amp; NRM_CostX[[#This Row],[Description]], IF(NRM_CostX[[#This Row],[Category]] = 0, "", OFFSET(NRM_CostX[[#This Row],[Cat2]],-1,0)))</f>
        <v>8.3 Soft landscapes, planting and irrigation systems</v>
      </c>
      <c r="I851" t="str">
        <f ca="1">IF(NRM_CostX[[#This Row],[Category]]=2, NRM_CostX[[#This Row],[Code]] &amp; " " &amp; NRM_CostX[[#This Row],[Description]], IF(OR(NRM_CostX[[#This Row],[Category]] = 1, NRM_CostX[[#This Row],[Category]] = 0),  "",OFFSET(NRM_CostX[[#This Row],[Cat3]],-1,0)))</f>
        <v>8.3.2 External planting</v>
      </c>
      <c r="J851" t="str">
        <f ca="1">IF(NRM_CostX[[#This Row],[Category]]=3, NRM_CostX[[#This Row],[Code]] &amp; " " &amp; NRM_CostX[[#This Row],[Description]], IF(OR(NRM_CostX[[#This Row],[Category]] = 1, NRM_CostX[[#This Row],[Category]] = 0,NRM_CostX[[#This Row],[Category]] = 2 ),  "",OFFSET(NRM_CostX[[#This Row],[Cat4]],-1,0)))</f>
        <v>8.3.2.1 Planting: details to be stated.</v>
      </c>
    </row>
    <row r="852" spans="1:10" x14ac:dyDescent="0.35">
      <c r="A852" t="s">
        <v>1532</v>
      </c>
      <c r="B852" t="s">
        <v>1533</v>
      </c>
      <c r="D852">
        <v>0</v>
      </c>
      <c r="E852" t="str">
        <f t="shared" si="13"/>
        <v>A8.3.2.2</v>
      </c>
      <c r="F852">
        <f>LEN(NRM_CostX[[#This Row],[Code2]])-LEN(SUBSTITUTE(NRM_CostX[[#This Row],[Code2]],".",""))</f>
        <v>3</v>
      </c>
      <c r="G852" t="str">
        <f ca="1">IF(NRM_CostX[[#This Row],[Category]]=0, NRM_CostX[[#This Row],[Code]] &amp; " " &amp; NRM_CostX[[#This Row],[Description]], OFFSET(NRM_CostX[[#This Row],[Cat1]],-1,0))</f>
        <v>8 EXTERNAL WORKS</v>
      </c>
      <c r="H852" t="str">
        <f ca="1">IF(NRM_CostX[[#This Row],[Category]]=1, NRM_CostX[[#This Row],[Code]] &amp; " " &amp; NRM_CostX[[#This Row],[Description]], IF(NRM_CostX[[#This Row],[Category]] = 0, "", OFFSET(NRM_CostX[[#This Row],[Cat2]],-1,0)))</f>
        <v>8.3 Soft landscapes, planting and irrigation systems</v>
      </c>
      <c r="I852" t="str">
        <f ca="1">IF(NRM_CostX[[#This Row],[Category]]=2, NRM_CostX[[#This Row],[Code]] &amp; " " &amp; NRM_CostX[[#This Row],[Description]], IF(OR(NRM_CostX[[#This Row],[Category]] = 1, NRM_CostX[[#This Row],[Category]] = 0),  "",OFFSET(NRM_CostX[[#This Row],[Cat3]],-1,0)))</f>
        <v>8.3.2 External planting</v>
      </c>
      <c r="J852" t="str">
        <f ca="1">IF(NRM_CostX[[#This Row],[Category]]=3, NRM_CostX[[#This Row],[Code]] &amp; " " &amp; NRM_CostX[[#This Row],[Description]], IF(OR(NRM_CostX[[#This Row],[Category]] = 1, NRM_CostX[[#This Row],[Category]] = 0,NRM_CostX[[#This Row],[Category]] = 2 ),  "",OFFSET(NRM_CostX[[#This Row],[Cat4]],-1,0)))</f>
        <v>8.3.2.2 Planting reed beds: details to be stated.</v>
      </c>
    </row>
    <row r="853" spans="1:10" x14ac:dyDescent="0.35">
      <c r="A853" t="s">
        <v>1534</v>
      </c>
      <c r="B853" t="s">
        <v>1535</v>
      </c>
      <c r="D853">
        <v>0</v>
      </c>
      <c r="E853" t="str">
        <f t="shared" si="13"/>
        <v>A8.3.2.3</v>
      </c>
      <c r="F853">
        <f>LEN(NRM_CostX[[#This Row],[Code2]])-LEN(SUBSTITUTE(NRM_CostX[[#This Row],[Code2]],".",""))</f>
        <v>3</v>
      </c>
      <c r="G853" t="str">
        <f ca="1">IF(NRM_CostX[[#This Row],[Category]]=0, NRM_CostX[[#This Row],[Code]] &amp; " " &amp; NRM_CostX[[#This Row],[Description]], OFFSET(NRM_CostX[[#This Row],[Cat1]],-1,0))</f>
        <v>8 EXTERNAL WORKS</v>
      </c>
      <c r="H853" t="str">
        <f ca="1">IF(NRM_CostX[[#This Row],[Category]]=1, NRM_CostX[[#This Row],[Code]] &amp; " " &amp; NRM_CostX[[#This Row],[Description]], IF(NRM_CostX[[#This Row],[Category]] = 0, "", OFFSET(NRM_CostX[[#This Row],[Cat2]],-1,0)))</f>
        <v>8.3 Soft landscapes, planting and irrigation systems</v>
      </c>
      <c r="I853" t="str">
        <f ca="1">IF(NRM_CostX[[#This Row],[Category]]=2, NRM_CostX[[#This Row],[Code]] &amp; " " &amp; NRM_CostX[[#This Row],[Description]], IF(OR(NRM_CostX[[#This Row],[Category]] = 1, NRM_CostX[[#This Row],[Category]] = 0),  "",OFFSET(NRM_CostX[[#This Row],[Cat3]],-1,0)))</f>
        <v>8.3.2 External planting</v>
      </c>
      <c r="J853" t="str">
        <f ca="1">IF(NRM_CostX[[#This Row],[Category]]=3, NRM_CostX[[#This Row],[Code]] &amp; " " &amp; NRM_CostX[[#This Row],[Description]], IF(OR(NRM_CostX[[#This Row],[Category]] = 1, NRM_CostX[[#This Row],[Category]] = 0,NRM_CostX[[#This Row],[Category]] = 2 ),  "",OFFSET(NRM_CostX[[#This Row],[Cat4]],-1,0)))</f>
        <v>8.3.2.3 Hedges: details to be stated.</v>
      </c>
    </row>
    <row r="854" spans="1:10" x14ac:dyDescent="0.35">
      <c r="A854" t="s">
        <v>1536</v>
      </c>
      <c r="B854" t="s">
        <v>845</v>
      </c>
      <c r="D854">
        <v>0</v>
      </c>
      <c r="E854" t="str">
        <f t="shared" si="13"/>
        <v>A8.3.2.4</v>
      </c>
      <c r="F854">
        <f>LEN(NRM_CostX[[#This Row],[Code2]])-LEN(SUBSTITUTE(NRM_CostX[[#This Row],[Code2]],".",""))</f>
        <v>3</v>
      </c>
      <c r="G854" t="str">
        <f ca="1">IF(NRM_CostX[[#This Row],[Category]]=0, NRM_CostX[[#This Row],[Code]] &amp; " " &amp; NRM_CostX[[#This Row],[Description]], OFFSET(NRM_CostX[[#This Row],[Cat1]],-1,0))</f>
        <v>8 EXTERNAL WORKS</v>
      </c>
      <c r="H854" t="str">
        <f ca="1">IF(NRM_CostX[[#This Row],[Category]]=1, NRM_CostX[[#This Row],[Code]] &amp; " " &amp; NRM_CostX[[#This Row],[Description]], IF(NRM_CostX[[#This Row],[Category]] = 0, "", OFFSET(NRM_CostX[[#This Row],[Cat2]],-1,0)))</f>
        <v>8.3 Soft landscapes, planting and irrigation systems</v>
      </c>
      <c r="I854" t="str">
        <f ca="1">IF(NRM_CostX[[#This Row],[Category]]=2, NRM_CostX[[#This Row],[Code]] &amp; " " &amp; NRM_CostX[[#This Row],[Description]], IF(OR(NRM_CostX[[#This Row],[Category]] = 1, NRM_CostX[[#This Row],[Category]] = 0),  "",OFFSET(NRM_CostX[[#This Row],[Cat3]],-1,0)))</f>
        <v>8.3.2 External planting</v>
      </c>
      <c r="J854" t="str">
        <f ca="1">IF(NRM_CostX[[#This Row],[Category]]=3, NRM_CostX[[#This Row],[Code]] &amp; " " &amp; NRM_CostX[[#This Row],[Description]], IF(OR(NRM_CostX[[#This Row],[Category]] = 1, NRM_CostX[[#This Row],[Category]] = 0,NRM_CostX[[#This Row],[Category]] = 2 ),  "",OFFSET(NRM_CostX[[#This Row],[Cat4]],-1,0)))</f>
        <v>8.3.2.4 Trees: details to be stated.</v>
      </c>
    </row>
    <row r="855" spans="1:10" x14ac:dyDescent="0.35">
      <c r="A855" t="s">
        <v>1537</v>
      </c>
      <c r="B855" t="s">
        <v>1538</v>
      </c>
      <c r="D855">
        <v>0</v>
      </c>
      <c r="E855" t="str">
        <f t="shared" si="13"/>
        <v>A8.3.2.5</v>
      </c>
      <c r="F855">
        <f>LEN(NRM_CostX[[#This Row],[Code2]])-LEN(SUBSTITUTE(NRM_CostX[[#This Row],[Code2]],".",""))</f>
        <v>3</v>
      </c>
      <c r="G855" t="str">
        <f ca="1">IF(NRM_CostX[[#This Row],[Category]]=0, NRM_CostX[[#This Row],[Code]] &amp; " " &amp; NRM_CostX[[#This Row],[Description]], OFFSET(NRM_CostX[[#This Row],[Cat1]],-1,0))</f>
        <v>8 EXTERNAL WORKS</v>
      </c>
      <c r="H855" t="str">
        <f ca="1">IF(NRM_CostX[[#This Row],[Category]]=1, NRM_CostX[[#This Row],[Code]] &amp; " " &amp; NRM_CostX[[#This Row],[Description]], IF(NRM_CostX[[#This Row],[Category]] = 0, "", OFFSET(NRM_CostX[[#This Row],[Cat2]],-1,0)))</f>
        <v>8.3 Soft landscapes, planting and irrigation systems</v>
      </c>
      <c r="I855" t="str">
        <f ca="1">IF(NRM_CostX[[#This Row],[Category]]=2, NRM_CostX[[#This Row],[Code]] &amp; " " &amp; NRM_CostX[[#This Row],[Description]], IF(OR(NRM_CostX[[#This Row],[Category]] = 1, NRM_CostX[[#This Row],[Category]] = 0),  "",OFFSET(NRM_CostX[[#This Row],[Cat3]],-1,0)))</f>
        <v>8.3.2 External planting</v>
      </c>
      <c r="J855" t="str">
        <f ca="1">IF(NRM_CostX[[#This Row],[Category]]=3, NRM_CostX[[#This Row],[Code]] &amp; " " &amp; NRM_CostX[[#This Row],[Description]], IF(OR(NRM_CostX[[#This Row],[Category]] = 1, NRM_CostX[[#This Row],[Category]] = 0,NRM_CostX[[#This Row],[Category]] = 2 ),  "",OFFSET(NRM_CostX[[#This Row],[Cat4]],-1,0)))</f>
        <v>8.3.2.5 Woodland planting: details to be stated.</v>
      </c>
    </row>
    <row r="856" spans="1:10" x14ac:dyDescent="0.35">
      <c r="A856" t="s">
        <v>1539</v>
      </c>
      <c r="B856" t="s">
        <v>1540</v>
      </c>
      <c r="D856">
        <v>0</v>
      </c>
      <c r="E856" t="str">
        <f t="shared" si="13"/>
        <v>A8.3.2.6</v>
      </c>
      <c r="F856">
        <f>LEN(NRM_CostX[[#This Row],[Code2]])-LEN(SUBSTITUTE(NRM_CostX[[#This Row],[Code2]],".",""))</f>
        <v>3</v>
      </c>
      <c r="G856" t="str">
        <f ca="1">IF(NRM_CostX[[#This Row],[Category]]=0, NRM_CostX[[#This Row],[Code]] &amp; " " &amp; NRM_CostX[[#This Row],[Description]], OFFSET(NRM_CostX[[#This Row],[Cat1]],-1,0))</f>
        <v>8 EXTERNAL WORKS</v>
      </c>
      <c r="H856" t="str">
        <f ca="1">IF(NRM_CostX[[#This Row],[Category]]=1, NRM_CostX[[#This Row],[Code]] &amp; " " &amp; NRM_CostX[[#This Row],[Description]], IF(NRM_CostX[[#This Row],[Category]] = 0, "", OFFSET(NRM_CostX[[#This Row],[Cat2]],-1,0)))</f>
        <v>8.3 Soft landscapes, planting and irrigation systems</v>
      </c>
      <c r="I856" t="str">
        <f ca="1">IF(NRM_CostX[[#This Row],[Category]]=2, NRM_CostX[[#This Row],[Code]] &amp; " " &amp; NRM_CostX[[#This Row],[Description]], IF(OR(NRM_CostX[[#This Row],[Category]] = 1, NRM_CostX[[#This Row],[Category]] = 0),  "",OFFSET(NRM_CostX[[#This Row],[Cat3]],-1,0)))</f>
        <v>8.3.2 External planting</v>
      </c>
      <c r="J856" t="str">
        <f ca="1">IF(NRM_CostX[[#This Row],[Category]]=3, NRM_CostX[[#This Row],[Code]] &amp; " " &amp; NRM_CostX[[#This Row],[Description]], IF(OR(NRM_CostX[[#This Row],[Category]] = 1, NRM_CostX[[#This Row],[Category]] = 0,NRM_CostX[[#This Row],[Category]] = 2 ),  "",OFFSET(NRM_CostX[[#This Row],[Cat4]],-1,0)))</f>
        <v>8.3.2.6 Tree surgery, thinning and pruning: details to be stated.</v>
      </c>
    </row>
    <row r="857" spans="1:10" x14ac:dyDescent="0.35">
      <c r="A857" t="s">
        <v>1541</v>
      </c>
      <c r="B857" t="s">
        <v>1542</v>
      </c>
      <c r="D857">
        <v>0</v>
      </c>
      <c r="E857" t="str">
        <f t="shared" si="13"/>
        <v>A8.3.2.7</v>
      </c>
      <c r="F857">
        <f>LEN(NRM_CostX[[#This Row],[Code2]])-LEN(SUBSTITUTE(NRM_CostX[[#This Row],[Code2]],".",""))</f>
        <v>3</v>
      </c>
      <c r="G857" t="str">
        <f ca="1">IF(NRM_CostX[[#This Row],[Category]]=0, NRM_CostX[[#This Row],[Code]] &amp; " " &amp; NRM_CostX[[#This Row],[Description]], OFFSET(NRM_CostX[[#This Row],[Cat1]],-1,0))</f>
        <v>8 EXTERNAL WORKS</v>
      </c>
      <c r="H857" t="str">
        <f ca="1">IF(NRM_CostX[[#This Row],[Category]]=1, NRM_CostX[[#This Row],[Code]] &amp; " " &amp; NRM_CostX[[#This Row],[Description]], IF(NRM_CostX[[#This Row],[Category]] = 0, "", OFFSET(NRM_CostX[[#This Row],[Cat2]],-1,0)))</f>
        <v>8.3 Soft landscapes, planting and irrigation systems</v>
      </c>
      <c r="I857" t="str">
        <f ca="1">IF(NRM_CostX[[#This Row],[Category]]=2, NRM_CostX[[#This Row],[Code]] &amp; " " &amp; NRM_CostX[[#This Row],[Description]], IF(OR(NRM_CostX[[#This Row],[Category]] = 1, NRM_CostX[[#This Row],[Category]] = 0),  "",OFFSET(NRM_CostX[[#This Row],[Cat3]],-1,0)))</f>
        <v>8.3.2 External planting</v>
      </c>
      <c r="J857" t="str">
        <f ca="1">IF(NRM_CostX[[#This Row],[Category]]=3, NRM_CostX[[#This Row],[Code]] &amp; " " &amp; NRM_CostX[[#This Row],[Description]], IF(OR(NRM_CostX[[#This Row],[Category]] = 1, NRM_CostX[[#This Row],[Category]] = 0,NRM_CostX[[#This Row],[Category]] = 2 ),  "",OFFSET(NRM_CostX[[#This Row],[Cat4]],-1,0)))</f>
        <v>8.3.2.7 Maintenance work to plants and shrubs and planting beds: details, including time period (weeks), to be stated.</v>
      </c>
    </row>
    <row r="858" spans="1:10" x14ac:dyDescent="0.35">
      <c r="A858" t="s">
        <v>1543</v>
      </c>
      <c r="B858" t="s">
        <v>1544</v>
      </c>
      <c r="D858">
        <v>0</v>
      </c>
      <c r="E858" t="str">
        <f t="shared" si="13"/>
        <v>A8.3.2.8</v>
      </c>
      <c r="F858">
        <f>LEN(NRM_CostX[[#This Row],[Code2]])-LEN(SUBSTITUTE(NRM_CostX[[#This Row],[Code2]],".",""))</f>
        <v>3</v>
      </c>
      <c r="G858" t="str">
        <f ca="1">IF(NRM_CostX[[#This Row],[Category]]=0, NRM_CostX[[#This Row],[Code]] &amp; " " &amp; NRM_CostX[[#This Row],[Description]], OFFSET(NRM_CostX[[#This Row],[Cat1]],-1,0))</f>
        <v>8 EXTERNAL WORKS</v>
      </c>
      <c r="H858" t="str">
        <f ca="1">IF(NRM_CostX[[#This Row],[Category]]=1, NRM_CostX[[#This Row],[Code]] &amp; " " &amp; NRM_CostX[[#This Row],[Description]], IF(NRM_CostX[[#This Row],[Category]] = 0, "", OFFSET(NRM_CostX[[#This Row],[Cat2]],-1,0)))</f>
        <v>8.3 Soft landscapes, planting and irrigation systems</v>
      </c>
      <c r="I858" t="str">
        <f ca="1">IF(NRM_CostX[[#This Row],[Category]]=2, NRM_CostX[[#This Row],[Code]] &amp; " " &amp; NRM_CostX[[#This Row],[Description]], IF(OR(NRM_CostX[[#This Row],[Category]] = 1, NRM_CostX[[#This Row],[Category]] = 0),  "",OFFSET(NRM_CostX[[#This Row],[Cat3]],-1,0)))</f>
        <v>8.3.2 External planting</v>
      </c>
      <c r="J858" t="str">
        <f ca="1">IF(NRM_CostX[[#This Row],[Category]]=3, NRM_CostX[[#This Row],[Code]] &amp; " " &amp; NRM_CostX[[#This Row],[Description]], IF(OR(NRM_CostX[[#This Row],[Category]] = 1, NRM_CostX[[#This Row],[Category]] = 0,NRM_CostX[[#This Row],[Category]] = 2 ),  "",OFFSET(NRM_CostX[[#This Row],[Cat4]],-1,0)))</f>
        <v>8.3.2.8 Maintenance work to trees: details, including number of occasions and time period (weeks), to be stated.</v>
      </c>
    </row>
    <row r="859" spans="1:10" x14ac:dyDescent="0.35">
      <c r="A859" t="s">
        <v>1545</v>
      </c>
      <c r="B859" t="s">
        <v>1546</v>
      </c>
      <c r="D859">
        <v>0</v>
      </c>
      <c r="E859" t="str">
        <f t="shared" si="13"/>
        <v>A8.3.2.9</v>
      </c>
      <c r="F859">
        <f>LEN(NRM_CostX[[#This Row],[Code2]])-LEN(SUBSTITUTE(NRM_CostX[[#This Row],[Code2]],".",""))</f>
        <v>3</v>
      </c>
      <c r="G859" t="str">
        <f ca="1">IF(NRM_CostX[[#This Row],[Category]]=0, NRM_CostX[[#This Row],[Code]] &amp; " " &amp; NRM_CostX[[#This Row],[Description]], OFFSET(NRM_CostX[[#This Row],[Cat1]],-1,0))</f>
        <v>8 EXTERNAL WORKS</v>
      </c>
      <c r="H859" t="str">
        <f ca="1">IF(NRM_CostX[[#This Row],[Category]]=1, NRM_CostX[[#This Row],[Code]] &amp; " " &amp; NRM_CostX[[#This Row],[Description]], IF(NRM_CostX[[#This Row],[Category]] = 0, "", OFFSET(NRM_CostX[[#This Row],[Cat2]],-1,0)))</f>
        <v>8.3 Soft landscapes, planting and irrigation systems</v>
      </c>
      <c r="I859" t="str">
        <f ca="1">IF(NRM_CostX[[#This Row],[Category]]=2, NRM_CostX[[#This Row],[Code]] &amp; " " &amp; NRM_CostX[[#This Row],[Description]], IF(OR(NRM_CostX[[#This Row],[Category]] = 1, NRM_CostX[[#This Row],[Category]] = 0),  "",OFFSET(NRM_CostX[[#This Row],[Cat3]],-1,0)))</f>
        <v>8.3.2 External planting</v>
      </c>
      <c r="J859" t="str">
        <f ca="1">IF(NRM_CostX[[#This Row],[Category]]=3, NRM_CostX[[#This Row],[Code]] &amp; " " &amp; NRM_CostX[[#This Row],[Description]], IF(OR(NRM_CostX[[#This Row],[Category]] = 1, NRM_CostX[[#This Row],[Category]] = 0,NRM_CostX[[#This Row],[Category]] = 2 ),  "",OFFSET(NRM_CostX[[#This Row],[Cat4]],-1,0)))</f>
        <v>8.3.2.9 Maintenance work to hedges: details, including time period (weeks), to be stated.</v>
      </c>
    </row>
    <row r="860" spans="1:10" x14ac:dyDescent="0.35">
      <c r="A860" t="s">
        <v>1547</v>
      </c>
      <c r="B860" t="s">
        <v>1548</v>
      </c>
      <c r="D860">
        <v>0</v>
      </c>
      <c r="E860" t="str">
        <f t="shared" si="13"/>
        <v>A8.3.3</v>
      </c>
      <c r="F860">
        <f>LEN(NRM_CostX[[#This Row],[Code2]])-LEN(SUBSTITUTE(NRM_CostX[[#This Row],[Code2]],".",""))</f>
        <v>2</v>
      </c>
      <c r="G860" t="str">
        <f ca="1">IF(NRM_CostX[[#This Row],[Category]]=0, NRM_CostX[[#This Row],[Code]] &amp; " " &amp; NRM_CostX[[#This Row],[Description]], OFFSET(NRM_CostX[[#This Row],[Cat1]],-1,0))</f>
        <v>8 EXTERNAL WORKS</v>
      </c>
      <c r="H860" t="str">
        <f ca="1">IF(NRM_CostX[[#This Row],[Category]]=1, NRM_CostX[[#This Row],[Code]] &amp; " " &amp; NRM_CostX[[#This Row],[Description]], IF(NRM_CostX[[#This Row],[Category]] = 0, "", OFFSET(NRM_CostX[[#This Row],[Cat2]],-1,0)))</f>
        <v>8.3 Soft landscapes, planting and irrigation systems</v>
      </c>
      <c r="I860" t="str">
        <f ca="1">IF(NRM_CostX[[#This Row],[Category]]=2, NRM_CostX[[#This Row],[Code]] &amp; " " &amp; NRM_CostX[[#This Row],[Description]], IF(OR(NRM_CostX[[#This Row],[Category]] = 1, NRM_CostX[[#This Row],[Category]] = 0),  "",OFFSET(NRM_CostX[[#This Row],[Cat3]],-1,0)))</f>
        <v>8.3.3 Irrigation systems</v>
      </c>
      <c r="J860" t="str">
        <f ca="1">IF(NRM_CostX[[#This Row],[Category]]=3, NRM_CostX[[#This Row],[Code]] &amp; " " &amp; NRM_CostX[[#This Row],[Description]], IF(OR(NRM_CostX[[#This Row],[Category]] = 1, NRM_CostX[[#This Row],[Category]] = 0,NRM_CostX[[#This Row],[Category]] = 2 ),  "",OFFSET(NRM_CostX[[#This Row],[Cat4]],-1,0)))</f>
        <v/>
      </c>
    </row>
    <row r="861" spans="1:10" x14ac:dyDescent="0.35">
      <c r="A861" t="s">
        <v>1549</v>
      </c>
      <c r="B861" t="s">
        <v>1550</v>
      </c>
      <c r="D861">
        <v>0</v>
      </c>
      <c r="E861" t="str">
        <f t="shared" si="13"/>
        <v>A8.3.3.1</v>
      </c>
      <c r="F861">
        <f>LEN(NRM_CostX[[#This Row],[Code2]])-LEN(SUBSTITUTE(NRM_CostX[[#This Row],[Code2]],".",""))</f>
        <v>3</v>
      </c>
      <c r="G861" t="str">
        <f ca="1">IF(NRM_CostX[[#This Row],[Category]]=0, NRM_CostX[[#This Row],[Code]] &amp; " " &amp; NRM_CostX[[#This Row],[Description]], OFFSET(NRM_CostX[[#This Row],[Cat1]],-1,0))</f>
        <v>8 EXTERNAL WORKS</v>
      </c>
      <c r="H861" t="str">
        <f ca="1">IF(NRM_CostX[[#This Row],[Category]]=1, NRM_CostX[[#This Row],[Code]] &amp; " " &amp; NRM_CostX[[#This Row],[Description]], IF(NRM_CostX[[#This Row],[Category]] = 0, "", OFFSET(NRM_CostX[[#This Row],[Cat2]],-1,0)))</f>
        <v>8.3 Soft landscapes, planting and irrigation systems</v>
      </c>
      <c r="I861" t="str">
        <f ca="1">IF(NRM_CostX[[#This Row],[Category]]=2, NRM_CostX[[#This Row],[Code]] &amp; " " &amp; NRM_CostX[[#This Row],[Description]], IF(OR(NRM_CostX[[#This Row],[Category]] = 1, NRM_CostX[[#This Row],[Category]] = 0),  "",OFFSET(NRM_CostX[[#This Row],[Cat3]],-1,0)))</f>
        <v>8.3.3 Irrigation systems</v>
      </c>
      <c r="J861" t="str">
        <f ca="1">IF(NRM_CostX[[#This Row],[Category]]=3, NRM_CostX[[#This Row],[Code]] &amp; " " &amp; NRM_CostX[[#This Row],[Description]], IF(OR(NRM_CostX[[#This Row],[Category]] = 1, NRM_CostX[[#This Row],[Category]] = 0,NRM_CostX[[#This Row],[Category]] = 2 ),  "",OFFSET(NRM_CostX[[#This Row],[Cat4]],-1,0)))</f>
        <v>8.3.3.1 Irrigation systems: details to be stated.</v>
      </c>
    </row>
    <row r="862" spans="1:10" x14ac:dyDescent="0.35">
      <c r="A862" t="s">
        <v>1551</v>
      </c>
      <c r="B862" t="s">
        <v>531</v>
      </c>
      <c r="D862">
        <v>0</v>
      </c>
      <c r="E862" t="str">
        <f t="shared" si="13"/>
        <v>A8.3.3.2</v>
      </c>
      <c r="F862">
        <f>LEN(NRM_CostX[[#This Row],[Code2]])-LEN(SUBSTITUTE(NRM_CostX[[#This Row],[Code2]],".",""))</f>
        <v>3</v>
      </c>
      <c r="G862" t="str">
        <f ca="1">IF(NRM_CostX[[#This Row],[Category]]=0, NRM_CostX[[#This Row],[Code]] &amp; " " &amp; NRM_CostX[[#This Row],[Description]], OFFSET(NRM_CostX[[#This Row],[Cat1]],-1,0))</f>
        <v>8 EXTERNAL WORKS</v>
      </c>
      <c r="H862" t="str">
        <f ca="1">IF(NRM_CostX[[#This Row],[Category]]=1, NRM_CostX[[#This Row],[Code]] &amp; " " &amp; NRM_CostX[[#This Row],[Description]], IF(NRM_CostX[[#This Row],[Category]] = 0, "", OFFSET(NRM_CostX[[#This Row],[Cat2]],-1,0)))</f>
        <v>8.3 Soft landscapes, planting and irrigation systems</v>
      </c>
      <c r="I862" t="str">
        <f ca="1">IF(NRM_CostX[[#This Row],[Category]]=2, NRM_CostX[[#This Row],[Code]] &amp; " " &amp; NRM_CostX[[#This Row],[Description]], IF(OR(NRM_CostX[[#This Row],[Category]] = 1, NRM_CostX[[#This Row],[Category]] = 0),  "",OFFSET(NRM_CostX[[#This Row],[Cat3]],-1,0)))</f>
        <v>8.3.3 Irrigation systems</v>
      </c>
      <c r="J862" t="str">
        <f ca="1">IF(NRM_CostX[[#This Row],[Category]]=3, NRM_CostX[[#This Row],[Code]] &amp; " " &amp; NRM_CostX[[#This Row],[Description]], IF(OR(NRM_CostX[[#This Row],[Category]] = 1, NRM_CostX[[#This Row],[Category]] = 0,NRM_CostX[[#This Row],[Category]] = 2 ),  "",OFFSET(NRM_CostX[[#This Row],[Cat4]],-1,0)))</f>
        <v>8.3.3.2 Testing of installations.</v>
      </c>
    </row>
    <row r="863" spans="1:10" x14ac:dyDescent="0.35">
      <c r="A863" t="s">
        <v>1552</v>
      </c>
      <c r="B863" t="s">
        <v>533</v>
      </c>
      <c r="D863">
        <v>0</v>
      </c>
      <c r="E863" t="str">
        <f t="shared" si="13"/>
        <v>A8.3.3.3</v>
      </c>
      <c r="F863">
        <f>LEN(NRM_CostX[[#This Row],[Code2]])-LEN(SUBSTITUTE(NRM_CostX[[#This Row],[Code2]],".",""))</f>
        <v>3</v>
      </c>
      <c r="G863" t="str">
        <f ca="1">IF(NRM_CostX[[#This Row],[Category]]=0, NRM_CostX[[#This Row],[Code]] &amp; " " &amp; NRM_CostX[[#This Row],[Description]], OFFSET(NRM_CostX[[#This Row],[Cat1]],-1,0))</f>
        <v>8 EXTERNAL WORKS</v>
      </c>
      <c r="H863" t="str">
        <f ca="1">IF(NRM_CostX[[#This Row],[Category]]=1, NRM_CostX[[#This Row],[Code]] &amp; " " &amp; NRM_CostX[[#This Row],[Description]], IF(NRM_CostX[[#This Row],[Category]] = 0, "", OFFSET(NRM_CostX[[#This Row],[Cat2]],-1,0)))</f>
        <v>8.3 Soft landscapes, planting and irrigation systems</v>
      </c>
      <c r="I863" t="str">
        <f ca="1">IF(NRM_CostX[[#This Row],[Category]]=2, NRM_CostX[[#This Row],[Code]] &amp; " " &amp; NRM_CostX[[#This Row],[Description]], IF(OR(NRM_CostX[[#This Row],[Category]] = 1, NRM_CostX[[#This Row],[Category]] = 0),  "",OFFSET(NRM_CostX[[#This Row],[Cat3]],-1,0)))</f>
        <v>8.3.3 Irrigation systems</v>
      </c>
      <c r="J863" t="str">
        <f ca="1">IF(NRM_CostX[[#This Row],[Category]]=3, NRM_CostX[[#This Row],[Code]] &amp; " " &amp; NRM_CostX[[#This Row],[Description]], IF(OR(NRM_CostX[[#This Row],[Category]] = 1, NRM_CostX[[#This Row],[Category]] = 0,NRM_CostX[[#This Row],[Category]] = 2 ),  "",OFFSET(NRM_CostX[[#This Row],[Cat4]],-1,0)))</f>
        <v>8.3.3.3 Commissioning of installations.</v>
      </c>
    </row>
    <row r="864" spans="1:10" x14ac:dyDescent="0.35">
      <c r="A864" t="s">
        <v>1553</v>
      </c>
      <c r="B864" t="s">
        <v>1554</v>
      </c>
      <c r="D864">
        <v>0</v>
      </c>
      <c r="E864" t="str">
        <f t="shared" si="13"/>
        <v>A8.4</v>
      </c>
      <c r="F864">
        <f>LEN(NRM_CostX[[#This Row],[Code2]])-LEN(SUBSTITUTE(NRM_CostX[[#This Row],[Code2]],".",""))</f>
        <v>1</v>
      </c>
      <c r="G864" t="str">
        <f ca="1">IF(NRM_CostX[[#This Row],[Category]]=0, NRM_CostX[[#This Row],[Code]] &amp; " " &amp; NRM_CostX[[#This Row],[Description]], OFFSET(NRM_CostX[[#This Row],[Cat1]],-1,0))</f>
        <v>8 EXTERNAL WORKS</v>
      </c>
      <c r="H864" t="str">
        <f ca="1">IF(NRM_CostX[[#This Row],[Category]]=1, NRM_CostX[[#This Row],[Code]] &amp; " " &amp; NRM_CostX[[#This Row],[Description]], IF(NRM_CostX[[#This Row],[Category]] = 0, "", OFFSET(NRM_CostX[[#This Row],[Cat2]],-1,0)))</f>
        <v>8.4 Fencing, railings and walls</v>
      </c>
      <c r="I864" t="str">
        <f ca="1">IF(NRM_CostX[[#This Row],[Category]]=2, NRM_CostX[[#This Row],[Code]] &amp; " " &amp; NRM_CostX[[#This Row],[Description]], IF(OR(NRM_CostX[[#This Row],[Category]] = 1, NRM_CostX[[#This Row],[Category]] = 0),  "",OFFSET(NRM_CostX[[#This Row],[Cat3]],-1,0)))</f>
        <v/>
      </c>
      <c r="J864" t="str">
        <f ca="1">IF(NRM_CostX[[#This Row],[Category]]=3, NRM_CostX[[#This Row],[Code]] &amp; " " &amp; NRM_CostX[[#This Row],[Description]], IF(OR(NRM_CostX[[#This Row],[Category]] = 1, NRM_CostX[[#This Row],[Category]] = 0,NRM_CostX[[#This Row],[Category]] = 2 ),  "",OFFSET(NRM_CostX[[#This Row],[Cat4]],-1,0)))</f>
        <v/>
      </c>
    </row>
    <row r="865" spans="1:10" x14ac:dyDescent="0.35">
      <c r="A865" t="s">
        <v>1555</v>
      </c>
      <c r="B865" t="s">
        <v>1556</v>
      </c>
      <c r="D865">
        <v>0</v>
      </c>
      <c r="E865" t="str">
        <f t="shared" si="13"/>
        <v>A8.4.1</v>
      </c>
      <c r="F865">
        <f>LEN(NRM_CostX[[#This Row],[Code2]])-LEN(SUBSTITUTE(NRM_CostX[[#This Row],[Code2]],".",""))</f>
        <v>2</v>
      </c>
      <c r="G865" t="str">
        <f ca="1">IF(NRM_CostX[[#This Row],[Category]]=0, NRM_CostX[[#This Row],[Code]] &amp; " " &amp; NRM_CostX[[#This Row],[Description]], OFFSET(NRM_CostX[[#This Row],[Cat1]],-1,0))</f>
        <v>8 EXTERNAL WORKS</v>
      </c>
      <c r="H865" t="str">
        <f ca="1">IF(NRM_CostX[[#This Row],[Category]]=1, NRM_CostX[[#This Row],[Code]] &amp; " " &amp; NRM_CostX[[#This Row],[Description]], IF(NRM_CostX[[#This Row],[Category]] = 0, "", OFFSET(NRM_CostX[[#This Row],[Cat2]],-1,0)))</f>
        <v>8.4 Fencing, railings and walls</v>
      </c>
      <c r="I865" t="str">
        <f ca="1">IF(NRM_CostX[[#This Row],[Category]]=2, NRM_CostX[[#This Row],[Code]] &amp; " " &amp; NRM_CostX[[#This Row],[Description]], IF(OR(NRM_CostX[[#This Row],[Category]] = 1, NRM_CostX[[#This Row],[Category]] = 0),  "",OFFSET(NRM_CostX[[#This Row],[Cat3]],-1,0)))</f>
        <v>8.4.1 Fencing and railings</v>
      </c>
      <c r="J865" t="str">
        <f ca="1">IF(NRM_CostX[[#This Row],[Category]]=3, NRM_CostX[[#This Row],[Code]] &amp; " " &amp; NRM_CostX[[#This Row],[Description]], IF(OR(NRM_CostX[[#This Row],[Category]] = 1, NRM_CostX[[#This Row],[Category]] = 0,NRM_CostX[[#This Row],[Category]] = 2 ),  "",OFFSET(NRM_CostX[[#This Row],[Cat4]],-1,0)))</f>
        <v/>
      </c>
    </row>
    <row r="866" spans="1:10" x14ac:dyDescent="0.35">
      <c r="A866" t="s">
        <v>1557</v>
      </c>
      <c r="B866" t="s">
        <v>1558</v>
      </c>
      <c r="C866">
        <v>67500</v>
      </c>
      <c r="D866">
        <v>72179</v>
      </c>
      <c r="E866" t="str">
        <f t="shared" si="13"/>
        <v>A8.4.1.1</v>
      </c>
      <c r="F866">
        <f>LEN(NRM_CostX[[#This Row],[Code2]])-LEN(SUBSTITUTE(NRM_CostX[[#This Row],[Code2]],".",""))</f>
        <v>3</v>
      </c>
      <c r="G866" t="str">
        <f ca="1">IF(NRM_CostX[[#This Row],[Category]]=0, NRM_CostX[[#This Row],[Code]] &amp; " " &amp; NRM_CostX[[#This Row],[Description]], OFFSET(NRM_CostX[[#This Row],[Cat1]],-1,0))</f>
        <v>8 EXTERNAL WORKS</v>
      </c>
      <c r="H866" t="str">
        <f ca="1">IF(NRM_CostX[[#This Row],[Category]]=1, NRM_CostX[[#This Row],[Code]] &amp; " " &amp; NRM_CostX[[#This Row],[Description]], IF(NRM_CostX[[#This Row],[Category]] = 0, "", OFFSET(NRM_CostX[[#This Row],[Cat2]],-1,0)))</f>
        <v>8.4 Fencing, railings and walls</v>
      </c>
      <c r="I866" t="str">
        <f ca="1">IF(NRM_CostX[[#This Row],[Category]]=2, NRM_CostX[[#This Row],[Code]] &amp; " " &amp; NRM_CostX[[#This Row],[Description]], IF(OR(NRM_CostX[[#This Row],[Category]] = 1, NRM_CostX[[#This Row],[Category]] = 0),  "",OFFSET(NRM_CostX[[#This Row],[Cat3]],-1,0)))</f>
        <v>8.4.1 Fencing and railings</v>
      </c>
      <c r="J866" t="str">
        <f ca="1">IF(NRM_CostX[[#This Row],[Category]]=3, NRM_CostX[[#This Row],[Code]] &amp; " " &amp; NRM_CostX[[#This Row],[Description]], IF(OR(NRM_CostX[[#This Row],[Category]] = 1, NRM_CostX[[#This Row],[Category]] = 0,NRM_CostX[[#This Row],[Category]] = 2 ),  "",OFFSET(NRM_CostX[[#This Row],[Cat4]],-1,0)))</f>
        <v>8.4.1.1 Fencing: details, including height (m), to be stated.</v>
      </c>
    </row>
    <row r="867" spans="1:10" x14ac:dyDescent="0.35">
      <c r="A867" t="s">
        <v>1559</v>
      </c>
      <c r="B867" t="s">
        <v>1560</v>
      </c>
      <c r="D867">
        <v>0</v>
      </c>
      <c r="E867" t="str">
        <f t="shared" si="13"/>
        <v>A8.4.1.2</v>
      </c>
      <c r="F867">
        <f>LEN(NRM_CostX[[#This Row],[Code2]])-LEN(SUBSTITUTE(NRM_CostX[[#This Row],[Code2]],".",""))</f>
        <v>3</v>
      </c>
      <c r="G867" t="str">
        <f ca="1">IF(NRM_CostX[[#This Row],[Category]]=0, NRM_CostX[[#This Row],[Code]] &amp; " " &amp; NRM_CostX[[#This Row],[Description]], OFFSET(NRM_CostX[[#This Row],[Cat1]],-1,0))</f>
        <v>8 EXTERNAL WORKS</v>
      </c>
      <c r="H867" t="str">
        <f ca="1">IF(NRM_CostX[[#This Row],[Category]]=1, NRM_CostX[[#This Row],[Code]] &amp; " " &amp; NRM_CostX[[#This Row],[Description]], IF(NRM_CostX[[#This Row],[Category]] = 0, "", OFFSET(NRM_CostX[[#This Row],[Cat2]],-1,0)))</f>
        <v>8.4 Fencing, railings and walls</v>
      </c>
      <c r="I867" t="str">
        <f ca="1">IF(NRM_CostX[[#This Row],[Category]]=2, NRM_CostX[[#This Row],[Code]] &amp; " " &amp; NRM_CostX[[#This Row],[Description]], IF(OR(NRM_CostX[[#This Row],[Category]] = 1, NRM_CostX[[#This Row],[Category]] = 0),  "",OFFSET(NRM_CostX[[#This Row],[Cat3]],-1,0)))</f>
        <v>8.4.1 Fencing and railings</v>
      </c>
      <c r="J867" t="str">
        <f ca="1">IF(NRM_CostX[[#This Row],[Category]]=3, NRM_CostX[[#This Row],[Code]] &amp; " " &amp; NRM_CostX[[#This Row],[Description]], IF(OR(NRM_CostX[[#This Row],[Category]] = 1, NRM_CostX[[#This Row],[Category]] = 0,NRM_CostX[[#This Row],[Category]] = 2 ),  "",OFFSET(NRM_CostX[[#This Row],[Cat4]],-1,0)))</f>
        <v>8.4.1.2 Railings: details, including height (m), to be stated.</v>
      </c>
    </row>
    <row r="868" spans="1:10" x14ac:dyDescent="0.35">
      <c r="A868" t="s">
        <v>1561</v>
      </c>
      <c r="B868" t="s">
        <v>1562</v>
      </c>
      <c r="C868">
        <v>2250</v>
      </c>
      <c r="D868">
        <v>2206</v>
      </c>
      <c r="E868" t="str">
        <f t="shared" si="13"/>
        <v>A8.4.1.3</v>
      </c>
      <c r="F868">
        <f>LEN(NRM_CostX[[#This Row],[Code2]])-LEN(SUBSTITUTE(NRM_CostX[[#This Row],[Code2]],".",""))</f>
        <v>3</v>
      </c>
      <c r="G868" t="str">
        <f ca="1">IF(NRM_CostX[[#This Row],[Category]]=0, NRM_CostX[[#This Row],[Code]] &amp; " " &amp; NRM_CostX[[#This Row],[Description]], OFFSET(NRM_CostX[[#This Row],[Cat1]],-1,0))</f>
        <v>8 EXTERNAL WORKS</v>
      </c>
      <c r="H868" t="str">
        <f ca="1">IF(NRM_CostX[[#This Row],[Category]]=1, NRM_CostX[[#This Row],[Code]] &amp; " " &amp; NRM_CostX[[#This Row],[Description]], IF(NRM_CostX[[#This Row],[Category]] = 0, "", OFFSET(NRM_CostX[[#This Row],[Cat2]],-1,0)))</f>
        <v>8.4 Fencing, railings and walls</v>
      </c>
      <c r="I868" t="str">
        <f ca="1">IF(NRM_CostX[[#This Row],[Category]]=2, NRM_CostX[[#This Row],[Code]] &amp; " " &amp; NRM_CostX[[#This Row],[Description]], IF(OR(NRM_CostX[[#This Row],[Category]] = 1, NRM_CostX[[#This Row],[Category]] = 0),  "",OFFSET(NRM_CostX[[#This Row],[Cat3]],-1,0)))</f>
        <v>8.4.1 Fencing and railings</v>
      </c>
      <c r="J868" t="str">
        <f ca="1">IF(NRM_CostX[[#This Row],[Category]]=3, NRM_CostX[[#This Row],[Code]] &amp; " " &amp; NRM_CostX[[#This Row],[Description]], IF(OR(NRM_CostX[[#This Row],[Category]] = 1, NRM_CostX[[#This Row],[Category]] = 0,NRM_CostX[[#This Row],[Category]] = 2 ),  "",OFFSET(NRM_CostX[[#This Row],[Cat4]],-1,0)))</f>
        <v>8.4.1.3 Gates: details to be stated.</v>
      </c>
    </row>
    <row r="869" spans="1:10" x14ac:dyDescent="0.35">
      <c r="A869" t="s">
        <v>1563</v>
      </c>
      <c r="B869" t="s">
        <v>1564</v>
      </c>
      <c r="D869">
        <v>0</v>
      </c>
      <c r="E869" t="str">
        <f t="shared" si="13"/>
        <v>A8.4.2</v>
      </c>
      <c r="F869">
        <f>LEN(NRM_CostX[[#This Row],[Code2]])-LEN(SUBSTITUTE(NRM_CostX[[#This Row],[Code2]],".",""))</f>
        <v>2</v>
      </c>
      <c r="G869" t="str">
        <f ca="1">IF(NRM_CostX[[#This Row],[Category]]=0, NRM_CostX[[#This Row],[Code]] &amp; " " &amp; NRM_CostX[[#This Row],[Description]], OFFSET(NRM_CostX[[#This Row],[Cat1]],-1,0))</f>
        <v>8 EXTERNAL WORKS</v>
      </c>
      <c r="H869" t="str">
        <f ca="1">IF(NRM_CostX[[#This Row],[Category]]=1, NRM_CostX[[#This Row],[Code]] &amp; " " &amp; NRM_CostX[[#This Row],[Description]], IF(NRM_CostX[[#This Row],[Category]] = 0, "", OFFSET(NRM_CostX[[#This Row],[Cat2]],-1,0)))</f>
        <v>8.4 Fencing, railings and walls</v>
      </c>
      <c r="I869" t="str">
        <f ca="1">IF(NRM_CostX[[#This Row],[Category]]=2, NRM_CostX[[#This Row],[Code]] &amp; " " &amp; NRM_CostX[[#This Row],[Description]], IF(OR(NRM_CostX[[#This Row],[Category]] = 1, NRM_CostX[[#This Row],[Category]] = 0),  "",OFFSET(NRM_CostX[[#This Row],[Cat3]],-1,0)))</f>
        <v>8.4.2 Walls and screens</v>
      </c>
      <c r="J869" t="str">
        <f ca="1">IF(NRM_CostX[[#This Row],[Category]]=3, NRM_CostX[[#This Row],[Code]] &amp; " " &amp; NRM_CostX[[#This Row],[Description]], IF(OR(NRM_CostX[[#This Row],[Category]] = 1, NRM_CostX[[#This Row],[Category]] = 0,NRM_CostX[[#This Row],[Category]] = 2 ),  "",OFFSET(NRM_CostX[[#This Row],[Cat4]],-1,0)))</f>
        <v/>
      </c>
    </row>
    <row r="870" spans="1:10" x14ac:dyDescent="0.35">
      <c r="A870" t="s">
        <v>1565</v>
      </c>
      <c r="B870" t="s">
        <v>1566</v>
      </c>
      <c r="D870">
        <v>0</v>
      </c>
      <c r="E870" t="str">
        <f t="shared" si="13"/>
        <v>A8.4.2.1</v>
      </c>
      <c r="F870">
        <f>LEN(NRM_CostX[[#This Row],[Code2]])-LEN(SUBSTITUTE(NRM_CostX[[#This Row],[Code2]],".",""))</f>
        <v>3</v>
      </c>
      <c r="G870" t="str">
        <f ca="1">IF(NRM_CostX[[#This Row],[Category]]=0, NRM_CostX[[#This Row],[Code]] &amp; " " &amp; NRM_CostX[[#This Row],[Description]], OFFSET(NRM_CostX[[#This Row],[Cat1]],-1,0))</f>
        <v>8 EXTERNAL WORKS</v>
      </c>
      <c r="H870" t="str">
        <f ca="1">IF(NRM_CostX[[#This Row],[Category]]=1, NRM_CostX[[#This Row],[Code]] &amp; " " &amp; NRM_CostX[[#This Row],[Description]], IF(NRM_CostX[[#This Row],[Category]] = 0, "", OFFSET(NRM_CostX[[#This Row],[Cat2]],-1,0)))</f>
        <v>8.4 Fencing, railings and walls</v>
      </c>
      <c r="I870" t="str">
        <f ca="1">IF(NRM_CostX[[#This Row],[Category]]=2, NRM_CostX[[#This Row],[Code]] &amp; " " &amp; NRM_CostX[[#This Row],[Description]], IF(OR(NRM_CostX[[#This Row],[Category]] = 1, NRM_CostX[[#This Row],[Category]] = 0),  "",OFFSET(NRM_CostX[[#This Row],[Cat3]],-1,0)))</f>
        <v>8.4.2 Walls and screens</v>
      </c>
      <c r="J870" t="str">
        <f ca="1">IF(NRM_CostX[[#This Row],[Category]]=3, NRM_CostX[[#This Row],[Code]] &amp; " " &amp; NRM_CostX[[#This Row],[Description]], IF(OR(NRM_CostX[[#This Row],[Category]] = 1, NRM_CostX[[#This Row],[Category]] = 0,NRM_CostX[[#This Row],[Category]] = 2 ),  "",OFFSET(NRM_CostX[[#This Row],[Cat4]],-1,0)))</f>
        <v>8.4.2.1 Walls: details, including height (m), to be stated.</v>
      </c>
    </row>
    <row r="871" spans="1:10" x14ac:dyDescent="0.35">
      <c r="A871" t="s">
        <v>1567</v>
      </c>
      <c r="B871" t="s">
        <v>1568</v>
      </c>
      <c r="D871">
        <v>0</v>
      </c>
      <c r="E871" t="str">
        <f t="shared" si="13"/>
        <v>A8.4.2.2</v>
      </c>
      <c r="F871">
        <f>LEN(NRM_CostX[[#This Row],[Code2]])-LEN(SUBSTITUTE(NRM_CostX[[#This Row],[Code2]],".",""))</f>
        <v>3</v>
      </c>
      <c r="G871" t="str">
        <f ca="1">IF(NRM_CostX[[#This Row],[Category]]=0, NRM_CostX[[#This Row],[Code]] &amp; " " &amp; NRM_CostX[[#This Row],[Description]], OFFSET(NRM_CostX[[#This Row],[Cat1]],-1,0))</f>
        <v>8 EXTERNAL WORKS</v>
      </c>
      <c r="H871" t="str">
        <f ca="1">IF(NRM_CostX[[#This Row],[Category]]=1, NRM_CostX[[#This Row],[Code]] &amp; " " &amp; NRM_CostX[[#This Row],[Description]], IF(NRM_CostX[[#This Row],[Category]] = 0, "", OFFSET(NRM_CostX[[#This Row],[Cat2]],-1,0)))</f>
        <v>8.4 Fencing, railings and walls</v>
      </c>
      <c r="I871" t="str">
        <f ca="1">IF(NRM_CostX[[#This Row],[Category]]=2, NRM_CostX[[#This Row],[Code]] &amp; " " &amp; NRM_CostX[[#This Row],[Description]], IF(OR(NRM_CostX[[#This Row],[Category]] = 1, NRM_CostX[[#This Row],[Category]] = 0),  "",OFFSET(NRM_CostX[[#This Row],[Cat3]],-1,0)))</f>
        <v>8.4.2 Walls and screens</v>
      </c>
      <c r="J871" t="str">
        <f ca="1">IF(NRM_CostX[[#This Row],[Category]]=3, NRM_CostX[[#This Row],[Code]] &amp; " " &amp; NRM_CostX[[#This Row],[Description]], IF(OR(NRM_CostX[[#This Row],[Category]] = 1, NRM_CostX[[#This Row],[Category]] = 0,NRM_CostX[[#This Row],[Category]] = 2 ),  "",OFFSET(NRM_CostX[[#This Row],[Cat4]],-1,0)))</f>
        <v>8.4.2.2 Screens: details, including height (m), to be stated.</v>
      </c>
    </row>
    <row r="872" spans="1:10" x14ac:dyDescent="0.35">
      <c r="A872" t="s">
        <v>1569</v>
      </c>
      <c r="B872" t="s">
        <v>1562</v>
      </c>
      <c r="D872">
        <v>0</v>
      </c>
      <c r="E872" t="str">
        <f t="shared" si="13"/>
        <v>A8.4.2.3</v>
      </c>
      <c r="F872">
        <f>LEN(NRM_CostX[[#This Row],[Code2]])-LEN(SUBSTITUTE(NRM_CostX[[#This Row],[Code2]],".",""))</f>
        <v>3</v>
      </c>
      <c r="G872" t="str">
        <f ca="1">IF(NRM_CostX[[#This Row],[Category]]=0, NRM_CostX[[#This Row],[Code]] &amp; " " &amp; NRM_CostX[[#This Row],[Description]], OFFSET(NRM_CostX[[#This Row],[Cat1]],-1,0))</f>
        <v>8 EXTERNAL WORKS</v>
      </c>
      <c r="H872" t="str">
        <f ca="1">IF(NRM_CostX[[#This Row],[Category]]=1, NRM_CostX[[#This Row],[Code]] &amp; " " &amp; NRM_CostX[[#This Row],[Description]], IF(NRM_CostX[[#This Row],[Category]] = 0, "", OFFSET(NRM_CostX[[#This Row],[Cat2]],-1,0)))</f>
        <v>8.4 Fencing, railings and walls</v>
      </c>
      <c r="I872" t="str">
        <f ca="1">IF(NRM_CostX[[#This Row],[Category]]=2, NRM_CostX[[#This Row],[Code]] &amp; " " &amp; NRM_CostX[[#This Row],[Description]], IF(OR(NRM_CostX[[#This Row],[Category]] = 1, NRM_CostX[[#This Row],[Category]] = 0),  "",OFFSET(NRM_CostX[[#This Row],[Cat3]],-1,0)))</f>
        <v>8.4.2 Walls and screens</v>
      </c>
      <c r="J872" t="str">
        <f ca="1">IF(NRM_CostX[[#This Row],[Category]]=3, NRM_CostX[[#This Row],[Code]] &amp; " " &amp; NRM_CostX[[#This Row],[Description]], IF(OR(NRM_CostX[[#This Row],[Category]] = 1, NRM_CostX[[#This Row],[Category]] = 0,NRM_CostX[[#This Row],[Category]] = 2 ),  "",OFFSET(NRM_CostX[[#This Row],[Cat4]],-1,0)))</f>
        <v>8.4.2.3 Gates: details to be stated.</v>
      </c>
    </row>
    <row r="873" spans="1:10" x14ac:dyDescent="0.35">
      <c r="A873" t="s">
        <v>1570</v>
      </c>
      <c r="B873" t="s">
        <v>1571</v>
      </c>
      <c r="D873">
        <v>0</v>
      </c>
      <c r="E873" t="str">
        <f t="shared" si="13"/>
        <v>A8.4.3</v>
      </c>
      <c r="F873">
        <f>LEN(NRM_CostX[[#This Row],[Code2]])-LEN(SUBSTITUTE(NRM_CostX[[#This Row],[Code2]],".",""))</f>
        <v>2</v>
      </c>
      <c r="G873" t="str">
        <f ca="1">IF(NRM_CostX[[#This Row],[Category]]=0, NRM_CostX[[#This Row],[Code]] &amp; " " &amp; NRM_CostX[[#This Row],[Description]], OFFSET(NRM_CostX[[#This Row],[Cat1]],-1,0))</f>
        <v>8 EXTERNAL WORKS</v>
      </c>
      <c r="H873" t="str">
        <f ca="1">IF(NRM_CostX[[#This Row],[Category]]=1, NRM_CostX[[#This Row],[Code]] &amp; " " &amp; NRM_CostX[[#This Row],[Description]], IF(NRM_CostX[[#This Row],[Category]] = 0, "", OFFSET(NRM_CostX[[#This Row],[Cat2]],-1,0)))</f>
        <v>8.4 Fencing, railings and walls</v>
      </c>
      <c r="I873" t="str">
        <f ca="1">IF(NRM_CostX[[#This Row],[Category]]=2, NRM_CostX[[#This Row],[Code]] &amp; " " &amp; NRM_CostX[[#This Row],[Description]], IF(OR(NRM_CostX[[#This Row],[Category]] = 1, NRM_CostX[[#This Row],[Category]] = 0),  "",OFFSET(NRM_CostX[[#This Row],[Cat3]],-1,0)))</f>
        <v>8.4.3 Retaining walls</v>
      </c>
      <c r="J873" t="str">
        <f ca="1">IF(NRM_CostX[[#This Row],[Category]]=3, NRM_CostX[[#This Row],[Code]] &amp; " " &amp; NRM_CostX[[#This Row],[Description]], IF(OR(NRM_CostX[[#This Row],[Category]] = 1, NRM_CostX[[#This Row],[Category]] = 0,NRM_CostX[[#This Row],[Category]] = 2 ),  "",OFFSET(NRM_CostX[[#This Row],[Cat4]],-1,0)))</f>
        <v/>
      </c>
    </row>
    <row r="874" spans="1:10" x14ac:dyDescent="0.35">
      <c r="A874" t="s">
        <v>1572</v>
      </c>
      <c r="B874" t="s">
        <v>1573</v>
      </c>
      <c r="D874">
        <v>0</v>
      </c>
      <c r="E874" t="str">
        <f t="shared" si="13"/>
        <v>A8.4.3.1</v>
      </c>
      <c r="F874">
        <f>LEN(NRM_CostX[[#This Row],[Code2]])-LEN(SUBSTITUTE(NRM_CostX[[#This Row],[Code2]],".",""))</f>
        <v>3</v>
      </c>
      <c r="G874" t="str">
        <f ca="1">IF(NRM_CostX[[#This Row],[Category]]=0, NRM_CostX[[#This Row],[Code]] &amp; " " &amp; NRM_CostX[[#This Row],[Description]], OFFSET(NRM_CostX[[#This Row],[Cat1]],-1,0))</f>
        <v>8 EXTERNAL WORKS</v>
      </c>
      <c r="H874" t="str">
        <f ca="1">IF(NRM_CostX[[#This Row],[Category]]=1, NRM_CostX[[#This Row],[Code]] &amp; " " &amp; NRM_CostX[[#This Row],[Description]], IF(NRM_CostX[[#This Row],[Category]] = 0, "", OFFSET(NRM_CostX[[#This Row],[Cat2]],-1,0)))</f>
        <v>8.4 Fencing, railings and walls</v>
      </c>
      <c r="I874" t="str">
        <f ca="1">IF(NRM_CostX[[#This Row],[Category]]=2, NRM_CostX[[#This Row],[Code]] &amp; " " &amp; NRM_CostX[[#This Row],[Description]], IF(OR(NRM_CostX[[#This Row],[Category]] = 1, NRM_CostX[[#This Row],[Category]] = 0),  "",OFFSET(NRM_CostX[[#This Row],[Cat3]],-1,0)))</f>
        <v>8.4.3 Retaining walls</v>
      </c>
      <c r="J874" t="str">
        <f ca="1">IF(NRM_CostX[[#This Row],[Category]]=3, NRM_CostX[[#This Row],[Code]] &amp; " " &amp; NRM_CostX[[#This Row],[Description]], IF(OR(NRM_CostX[[#This Row],[Category]] = 1, NRM_CostX[[#This Row],[Category]] = 0,NRM_CostX[[#This Row],[Category]] = 2 ),  "",OFFSET(NRM_CostX[[#This Row],[Cat4]],-1,0)))</f>
        <v>8.4.3.1 Retaining walls: details, including height (m) above ground, to be stated.</v>
      </c>
    </row>
    <row r="875" spans="1:10" x14ac:dyDescent="0.35">
      <c r="A875" t="s">
        <v>1574</v>
      </c>
      <c r="B875" t="s">
        <v>1575</v>
      </c>
      <c r="D875">
        <v>0</v>
      </c>
      <c r="E875" t="str">
        <f t="shared" si="13"/>
        <v>A8.4.4</v>
      </c>
      <c r="F875">
        <f>LEN(NRM_CostX[[#This Row],[Code2]])-LEN(SUBSTITUTE(NRM_CostX[[#This Row],[Code2]],".",""))</f>
        <v>2</v>
      </c>
      <c r="G875" t="str">
        <f ca="1">IF(NRM_CostX[[#This Row],[Category]]=0, NRM_CostX[[#This Row],[Code]] &amp; " " &amp; NRM_CostX[[#This Row],[Description]], OFFSET(NRM_CostX[[#This Row],[Cat1]],-1,0))</f>
        <v>8 EXTERNAL WORKS</v>
      </c>
      <c r="H875" t="str">
        <f ca="1">IF(NRM_CostX[[#This Row],[Category]]=1, NRM_CostX[[#This Row],[Code]] &amp; " " &amp; NRM_CostX[[#This Row],[Description]], IF(NRM_CostX[[#This Row],[Category]] = 0, "", OFFSET(NRM_CostX[[#This Row],[Cat2]],-1,0)))</f>
        <v>8.4 Fencing, railings and walls</v>
      </c>
      <c r="I875" t="str">
        <f ca="1">IF(NRM_CostX[[#This Row],[Category]]=2, NRM_CostX[[#This Row],[Code]] &amp; " " &amp; NRM_CostX[[#This Row],[Description]], IF(OR(NRM_CostX[[#This Row],[Category]] = 1, NRM_CostX[[#This Row],[Category]] = 0),  "",OFFSET(NRM_CostX[[#This Row],[Cat3]],-1,0)))</f>
        <v>8.4.4 Barriers and guardrails</v>
      </c>
      <c r="J875" t="str">
        <f ca="1">IF(NRM_CostX[[#This Row],[Category]]=3, NRM_CostX[[#This Row],[Code]] &amp; " " &amp; NRM_CostX[[#This Row],[Description]], IF(OR(NRM_CostX[[#This Row],[Category]] = 1, NRM_CostX[[#This Row],[Category]] = 0,NRM_CostX[[#This Row],[Category]] = 2 ),  "",OFFSET(NRM_CostX[[#This Row],[Cat4]],-1,0)))</f>
        <v/>
      </c>
    </row>
    <row r="876" spans="1:10" x14ac:dyDescent="0.35">
      <c r="A876" t="s">
        <v>1576</v>
      </c>
      <c r="B876" t="s">
        <v>1577</v>
      </c>
      <c r="D876">
        <v>0</v>
      </c>
      <c r="E876" t="str">
        <f t="shared" si="13"/>
        <v>A8.4.4.1</v>
      </c>
      <c r="F876">
        <f>LEN(NRM_CostX[[#This Row],[Code2]])-LEN(SUBSTITUTE(NRM_CostX[[#This Row],[Code2]],".",""))</f>
        <v>3</v>
      </c>
      <c r="G876" t="str">
        <f ca="1">IF(NRM_CostX[[#This Row],[Category]]=0, NRM_CostX[[#This Row],[Code]] &amp; " " &amp; NRM_CostX[[#This Row],[Description]], OFFSET(NRM_CostX[[#This Row],[Cat1]],-1,0))</f>
        <v>8 EXTERNAL WORKS</v>
      </c>
      <c r="H876" t="str">
        <f ca="1">IF(NRM_CostX[[#This Row],[Category]]=1, NRM_CostX[[#This Row],[Code]] &amp; " " &amp; NRM_CostX[[#This Row],[Description]], IF(NRM_CostX[[#This Row],[Category]] = 0, "", OFFSET(NRM_CostX[[#This Row],[Cat2]],-1,0)))</f>
        <v>8.4 Fencing, railings and walls</v>
      </c>
      <c r="I876" t="str">
        <f ca="1">IF(NRM_CostX[[#This Row],[Category]]=2, NRM_CostX[[#This Row],[Code]] &amp; " " &amp; NRM_CostX[[#This Row],[Description]], IF(OR(NRM_CostX[[#This Row],[Category]] = 1, NRM_CostX[[#This Row],[Category]] = 0),  "",OFFSET(NRM_CostX[[#This Row],[Cat3]],-1,0)))</f>
        <v>8.4.4 Barriers and guardrails</v>
      </c>
      <c r="J876" t="str">
        <f ca="1">IF(NRM_CostX[[#This Row],[Category]]=3, NRM_CostX[[#This Row],[Code]] &amp; " " &amp; NRM_CostX[[#This Row],[Description]], IF(OR(NRM_CostX[[#This Row],[Category]] = 1, NRM_CostX[[#This Row],[Category]] = 0,NRM_CostX[[#This Row],[Category]] = 2 ),  "",OFFSET(NRM_CostX[[#This Row],[Cat4]],-1,0)))</f>
        <v>8.4.4.1 Vehicle restraint systems: details to be stated.</v>
      </c>
    </row>
    <row r="877" spans="1:10" x14ac:dyDescent="0.35">
      <c r="A877" t="s">
        <v>1578</v>
      </c>
      <c r="B877" t="s">
        <v>1579</v>
      </c>
      <c r="D877">
        <v>0</v>
      </c>
      <c r="E877" t="str">
        <f t="shared" si="13"/>
        <v>A8.4.4.2</v>
      </c>
      <c r="F877">
        <f>LEN(NRM_CostX[[#This Row],[Code2]])-LEN(SUBSTITUTE(NRM_CostX[[#This Row],[Code2]],".",""))</f>
        <v>3</v>
      </c>
      <c r="G877" t="str">
        <f ca="1">IF(NRM_CostX[[#This Row],[Category]]=0, NRM_CostX[[#This Row],[Code]] &amp; " " &amp; NRM_CostX[[#This Row],[Description]], OFFSET(NRM_CostX[[#This Row],[Cat1]],-1,0))</f>
        <v>8 EXTERNAL WORKS</v>
      </c>
      <c r="H877" t="str">
        <f ca="1">IF(NRM_CostX[[#This Row],[Category]]=1, NRM_CostX[[#This Row],[Code]] &amp; " " &amp; NRM_CostX[[#This Row],[Description]], IF(NRM_CostX[[#This Row],[Category]] = 0, "", OFFSET(NRM_CostX[[#This Row],[Cat2]],-1,0)))</f>
        <v>8.4 Fencing, railings and walls</v>
      </c>
      <c r="I877" t="str">
        <f ca="1">IF(NRM_CostX[[#This Row],[Category]]=2, NRM_CostX[[#This Row],[Code]] &amp; " " &amp; NRM_CostX[[#This Row],[Description]], IF(OR(NRM_CostX[[#This Row],[Category]] = 1, NRM_CostX[[#This Row],[Category]] = 0),  "",OFFSET(NRM_CostX[[#This Row],[Cat3]],-1,0)))</f>
        <v>8.4.4 Barriers and guardrails</v>
      </c>
      <c r="J877" t="str">
        <f ca="1">IF(NRM_CostX[[#This Row],[Category]]=3, NRM_CostX[[#This Row],[Code]] &amp; " " &amp; NRM_CostX[[#This Row],[Description]], IF(OR(NRM_CostX[[#This Row],[Category]] = 1, NRM_CostX[[#This Row],[Category]] = 0,NRM_CostX[[#This Row],[Category]] = 2 ),  "",OFFSET(NRM_CostX[[#This Row],[Cat4]],-1,0)))</f>
        <v>8.4.4.2 Pedestrian restraint systems: details to be stated.</v>
      </c>
    </row>
    <row r="878" spans="1:10" x14ac:dyDescent="0.35">
      <c r="A878" t="s">
        <v>1580</v>
      </c>
      <c r="B878" t="s">
        <v>1581</v>
      </c>
      <c r="D878">
        <v>0</v>
      </c>
      <c r="E878" t="str">
        <f t="shared" si="13"/>
        <v>A8.4.4.3</v>
      </c>
      <c r="F878">
        <f>LEN(NRM_CostX[[#This Row],[Code2]])-LEN(SUBSTITUTE(NRM_CostX[[#This Row],[Code2]],".",""))</f>
        <v>3</v>
      </c>
      <c r="G878" t="str">
        <f ca="1">IF(NRM_CostX[[#This Row],[Category]]=0, NRM_CostX[[#This Row],[Code]] &amp; " " &amp; NRM_CostX[[#This Row],[Description]], OFFSET(NRM_CostX[[#This Row],[Cat1]],-1,0))</f>
        <v>8 EXTERNAL WORKS</v>
      </c>
      <c r="H878" t="str">
        <f ca="1">IF(NRM_CostX[[#This Row],[Category]]=1, NRM_CostX[[#This Row],[Code]] &amp; " " &amp; NRM_CostX[[#This Row],[Description]], IF(NRM_CostX[[#This Row],[Category]] = 0, "", OFFSET(NRM_CostX[[#This Row],[Cat2]],-1,0)))</f>
        <v>8.4 Fencing, railings and walls</v>
      </c>
      <c r="I878" t="str">
        <f ca="1">IF(NRM_CostX[[#This Row],[Category]]=2, NRM_CostX[[#This Row],[Code]] &amp; " " &amp; NRM_CostX[[#This Row],[Description]], IF(OR(NRM_CostX[[#This Row],[Category]] = 1, NRM_CostX[[#This Row],[Category]] = 0),  "",OFFSET(NRM_CostX[[#This Row],[Cat3]],-1,0)))</f>
        <v>8.4.4 Barriers and guardrails</v>
      </c>
      <c r="J878" t="str">
        <f ca="1">IF(NRM_CostX[[#This Row],[Category]]=3, NRM_CostX[[#This Row],[Code]] &amp; " " &amp; NRM_CostX[[#This Row],[Description]], IF(OR(NRM_CostX[[#This Row],[Category]] = 1, NRM_CostX[[#This Row],[Category]] = 0,NRM_CostX[[#This Row],[Category]] = 2 ),  "",OFFSET(NRM_CostX[[#This Row],[Cat4]],-1,0)))</f>
        <v>8.4.4.3 Vehicle and pedestrian control barriers and gates: details to be stated.</v>
      </c>
    </row>
    <row r="879" spans="1:10" x14ac:dyDescent="0.35">
      <c r="A879" t="s">
        <v>1582</v>
      </c>
      <c r="B879" t="s">
        <v>1583</v>
      </c>
      <c r="D879">
        <v>0</v>
      </c>
      <c r="E879" t="str">
        <f t="shared" si="13"/>
        <v>A8.5</v>
      </c>
      <c r="F879">
        <f>LEN(NRM_CostX[[#This Row],[Code2]])-LEN(SUBSTITUTE(NRM_CostX[[#This Row],[Code2]],".",""))</f>
        <v>1</v>
      </c>
      <c r="G879" t="str">
        <f ca="1">IF(NRM_CostX[[#This Row],[Category]]=0, NRM_CostX[[#This Row],[Code]] &amp; " " &amp; NRM_CostX[[#This Row],[Description]], OFFSET(NRM_CostX[[#This Row],[Cat1]],-1,0))</f>
        <v>8 EXTERNAL WORKS</v>
      </c>
      <c r="H879" t="str">
        <f ca="1">IF(NRM_CostX[[#This Row],[Category]]=1, NRM_CostX[[#This Row],[Code]] &amp; " " &amp; NRM_CostX[[#This Row],[Description]], IF(NRM_CostX[[#This Row],[Category]] = 0, "", OFFSET(NRM_CostX[[#This Row],[Cat2]],-1,0)))</f>
        <v>8.5 External fixtures</v>
      </c>
      <c r="I879" t="str">
        <f ca="1">IF(NRM_CostX[[#This Row],[Category]]=2, NRM_CostX[[#This Row],[Code]] &amp; " " &amp; NRM_CostX[[#This Row],[Description]], IF(OR(NRM_CostX[[#This Row],[Category]] = 1, NRM_CostX[[#This Row],[Category]] = 0),  "",OFFSET(NRM_CostX[[#This Row],[Cat3]],-1,0)))</f>
        <v/>
      </c>
      <c r="J879" t="str">
        <f ca="1">IF(NRM_CostX[[#This Row],[Category]]=3, NRM_CostX[[#This Row],[Code]] &amp; " " &amp; NRM_CostX[[#This Row],[Description]], IF(OR(NRM_CostX[[#This Row],[Category]] = 1, NRM_CostX[[#This Row],[Category]] = 0,NRM_CostX[[#This Row],[Category]] = 2 ),  "",OFFSET(NRM_CostX[[#This Row],[Cat4]],-1,0)))</f>
        <v/>
      </c>
    </row>
    <row r="880" spans="1:10" x14ac:dyDescent="0.35">
      <c r="A880" t="s">
        <v>1584</v>
      </c>
      <c r="B880" t="s">
        <v>1585</v>
      </c>
      <c r="D880">
        <v>0</v>
      </c>
      <c r="E880" t="str">
        <f t="shared" si="13"/>
        <v>A8.5.1</v>
      </c>
      <c r="F880">
        <f>LEN(NRM_CostX[[#This Row],[Code2]])-LEN(SUBSTITUTE(NRM_CostX[[#This Row],[Code2]],".",""))</f>
        <v>2</v>
      </c>
      <c r="G880" t="str">
        <f ca="1">IF(NRM_CostX[[#This Row],[Category]]=0, NRM_CostX[[#This Row],[Code]] &amp; " " &amp; NRM_CostX[[#This Row],[Description]], OFFSET(NRM_CostX[[#This Row],[Cat1]],-1,0))</f>
        <v>8 EXTERNAL WORKS</v>
      </c>
      <c r="H880" t="str">
        <f ca="1">IF(NRM_CostX[[#This Row],[Category]]=1, NRM_CostX[[#This Row],[Code]] &amp; " " &amp; NRM_CostX[[#This Row],[Description]], IF(NRM_CostX[[#This Row],[Category]] = 0, "", OFFSET(NRM_CostX[[#This Row],[Cat2]],-1,0)))</f>
        <v>8.5 External fixtures</v>
      </c>
      <c r="I880" t="str">
        <f ca="1">IF(NRM_CostX[[#This Row],[Category]]=2, NRM_CostX[[#This Row],[Code]] &amp; " " &amp; NRM_CostX[[#This Row],[Description]], IF(OR(NRM_CostX[[#This Row],[Category]] = 1, NRM_CostX[[#This Row],[Category]] = 0),  "",OFFSET(NRM_CostX[[#This Row],[Cat3]],-1,0)))</f>
        <v>8.5.1 Site/street furniture and equipment</v>
      </c>
      <c r="J880" t="str">
        <f ca="1">IF(NRM_CostX[[#This Row],[Category]]=3, NRM_CostX[[#This Row],[Code]] &amp; " " &amp; NRM_CostX[[#This Row],[Description]], IF(OR(NRM_CostX[[#This Row],[Category]] = 1, NRM_CostX[[#This Row],[Category]] = 0,NRM_CostX[[#This Row],[Category]] = 2 ),  "",OFFSET(NRM_CostX[[#This Row],[Cat4]],-1,0)))</f>
        <v/>
      </c>
    </row>
    <row r="881" spans="1:10" x14ac:dyDescent="0.35">
      <c r="A881" t="s">
        <v>1586</v>
      </c>
      <c r="B881" t="s">
        <v>826</v>
      </c>
      <c r="D881">
        <v>0</v>
      </c>
      <c r="E881" t="str">
        <f t="shared" si="13"/>
        <v>A8.5.1.1</v>
      </c>
      <c r="F881">
        <f>LEN(NRM_CostX[[#This Row],[Code2]])-LEN(SUBSTITUTE(NRM_CostX[[#This Row],[Code2]],".",""))</f>
        <v>3</v>
      </c>
      <c r="G881" t="str">
        <f ca="1">IF(NRM_CostX[[#This Row],[Category]]=0, NRM_CostX[[#This Row],[Code]] &amp; " " &amp; NRM_CostX[[#This Row],[Description]], OFFSET(NRM_CostX[[#This Row],[Cat1]],-1,0))</f>
        <v>8 EXTERNAL WORKS</v>
      </c>
      <c r="H881" t="str">
        <f ca="1">IF(NRM_CostX[[#This Row],[Category]]=1, NRM_CostX[[#This Row],[Code]] &amp; " " &amp; NRM_CostX[[#This Row],[Description]], IF(NRM_CostX[[#This Row],[Category]] = 0, "", OFFSET(NRM_CostX[[#This Row],[Cat2]],-1,0)))</f>
        <v>8.5 External fixtures</v>
      </c>
      <c r="I881" t="str">
        <f ca="1">IF(NRM_CostX[[#This Row],[Category]]=2, NRM_CostX[[#This Row],[Code]] &amp; " " &amp; NRM_CostX[[#This Row],[Description]], IF(OR(NRM_CostX[[#This Row],[Category]] = 1, NRM_CostX[[#This Row],[Category]] = 0),  "",OFFSET(NRM_CostX[[#This Row],[Cat3]],-1,0)))</f>
        <v>8.5.1 Site/street furniture and equipment</v>
      </c>
      <c r="J881" t="str">
        <f ca="1">IF(NRM_CostX[[#This Row],[Category]]=3, NRM_CostX[[#This Row],[Code]] &amp; " " &amp; NRM_CostX[[#This Row],[Description]], IF(OR(NRM_CostX[[#This Row],[Category]] = 1, NRM_CostX[[#This Row],[Category]] = 0,NRM_CostX[[#This Row],[Category]] = 2 ),  "",OFFSET(NRM_CostX[[#This Row],[Cat4]],-1,0)))</f>
        <v>8.5.1.1 Component: details to be stated.</v>
      </c>
    </row>
    <row r="882" spans="1:10" x14ac:dyDescent="0.35">
      <c r="A882" t="s">
        <v>1587</v>
      </c>
      <c r="B882" t="s">
        <v>1588</v>
      </c>
      <c r="D882">
        <v>0</v>
      </c>
      <c r="E882" t="str">
        <f t="shared" si="13"/>
        <v>A8.5.2</v>
      </c>
      <c r="F882">
        <f>LEN(NRM_CostX[[#This Row],[Code2]])-LEN(SUBSTITUTE(NRM_CostX[[#This Row],[Code2]],".",""))</f>
        <v>2</v>
      </c>
      <c r="G882" t="str">
        <f ca="1">IF(NRM_CostX[[#This Row],[Category]]=0, NRM_CostX[[#This Row],[Code]] &amp; " " &amp; NRM_CostX[[#This Row],[Description]], OFFSET(NRM_CostX[[#This Row],[Cat1]],-1,0))</f>
        <v>8 EXTERNAL WORKS</v>
      </c>
      <c r="H882" t="str">
        <f ca="1">IF(NRM_CostX[[#This Row],[Category]]=1, NRM_CostX[[#This Row],[Code]] &amp; " " &amp; NRM_CostX[[#This Row],[Description]], IF(NRM_CostX[[#This Row],[Category]] = 0, "", OFFSET(NRM_CostX[[#This Row],[Cat2]],-1,0)))</f>
        <v>8.5 External fixtures</v>
      </c>
      <c r="I882" t="str">
        <f ca="1">IF(NRM_CostX[[#This Row],[Category]]=2, NRM_CostX[[#This Row],[Code]] &amp; " " &amp; NRM_CostX[[#This Row],[Description]], IF(OR(NRM_CostX[[#This Row],[Category]] = 1, NRM_CostX[[#This Row],[Category]] = 0),  "",OFFSET(NRM_CostX[[#This Row],[Cat3]],-1,0)))</f>
        <v>8.5.2 Ornamental features</v>
      </c>
      <c r="J882" t="str">
        <f ca="1">IF(NRM_CostX[[#This Row],[Category]]=3, NRM_CostX[[#This Row],[Code]] &amp; " " &amp; NRM_CostX[[#This Row],[Description]], IF(OR(NRM_CostX[[#This Row],[Category]] = 1, NRM_CostX[[#This Row],[Category]] = 0,NRM_CostX[[#This Row],[Category]] = 2 ),  "",OFFSET(NRM_CostX[[#This Row],[Cat4]],-1,0)))</f>
        <v/>
      </c>
    </row>
    <row r="883" spans="1:10" x14ac:dyDescent="0.35">
      <c r="A883" t="s">
        <v>1589</v>
      </c>
      <c r="B883" t="s">
        <v>1590</v>
      </c>
      <c r="D883">
        <v>0</v>
      </c>
      <c r="E883" t="str">
        <f t="shared" si="13"/>
        <v>A8.5.2.1</v>
      </c>
      <c r="F883">
        <f>LEN(NRM_CostX[[#This Row],[Code2]])-LEN(SUBSTITUTE(NRM_CostX[[#This Row],[Code2]],".",""))</f>
        <v>3</v>
      </c>
      <c r="G883" t="str">
        <f ca="1">IF(NRM_CostX[[#This Row],[Category]]=0, NRM_CostX[[#This Row],[Code]] &amp; " " &amp; NRM_CostX[[#This Row],[Description]], OFFSET(NRM_CostX[[#This Row],[Cat1]],-1,0))</f>
        <v>8 EXTERNAL WORKS</v>
      </c>
      <c r="H883" t="str">
        <f ca="1">IF(NRM_CostX[[#This Row],[Category]]=1, NRM_CostX[[#This Row],[Code]] &amp; " " &amp; NRM_CostX[[#This Row],[Description]], IF(NRM_CostX[[#This Row],[Category]] = 0, "", OFFSET(NRM_CostX[[#This Row],[Cat2]],-1,0)))</f>
        <v>8.5 External fixtures</v>
      </c>
      <c r="I883" t="str">
        <f ca="1">IF(NRM_CostX[[#This Row],[Category]]=2, NRM_CostX[[#This Row],[Code]] &amp; " " &amp; NRM_CostX[[#This Row],[Description]], IF(OR(NRM_CostX[[#This Row],[Category]] = 1, NRM_CostX[[#This Row],[Category]] = 0),  "",OFFSET(NRM_CostX[[#This Row],[Cat3]],-1,0)))</f>
        <v>8.5.2 Ornamental features</v>
      </c>
      <c r="J883" t="str">
        <f ca="1">IF(NRM_CostX[[#This Row],[Category]]=3, NRM_CostX[[#This Row],[Code]] &amp; " " &amp; NRM_CostX[[#This Row],[Description]], IF(OR(NRM_CostX[[#This Row],[Category]] = 1, NRM_CostX[[#This Row],[Category]] = 0,NRM_CostX[[#This Row],[Category]] = 2 ),  "",OFFSET(NRM_CostX[[#This Row],[Cat4]],-1,0)))</f>
        <v>8.5.2.1 Water features: details to be stated.</v>
      </c>
    </row>
    <row r="884" spans="1:10" x14ac:dyDescent="0.35">
      <c r="A884" t="s">
        <v>1591</v>
      </c>
      <c r="B884" t="s">
        <v>1592</v>
      </c>
      <c r="D884">
        <v>0</v>
      </c>
      <c r="E884" t="str">
        <f t="shared" si="13"/>
        <v>A8.5.2.2</v>
      </c>
      <c r="F884">
        <f>LEN(NRM_CostX[[#This Row],[Code2]])-LEN(SUBSTITUTE(NRM_CostX[[#This Row],[Code2]],".",""))</f>
        <v>3</v>
      </c>
      <c r="G884" t="str">
        <f ca="1">IF(NRM_CostX[[#This Row],[Category]]=0, NRM_CostX[[#This Row],[Code]] &amp; " " &amp; NRM_CostX[[#This Row],[Description]], OFFSET(NRM_CostX[[#This Row],[Cat1]],-1,0))</f>
        <v>8 EXTERNAL WORKS</v>
      </c>
      <c r="H884" t="str">
        <f ca="1">IF(NRM_CostX[[#This Row],[Category]]=1, NRM_CostX[[#This Row],[Code]] &amp; " " &amp; NRM_CostX[[#This Row],[Description]], IF(NRM_CostX[[#This Row],[Category]] = 0, "", OFFSET(NRM_CostX[[#This Row],[Cat2]],-1,0)))</f>
        <v>8.5 External fixtures</v>
      </c>
      <c r="I884" t="str">
        <f ca="1">IF(NRM_CostX[[#This Row],[Category]]=2, NRM_CostX[[#This Row],[Code]] &amp; " " &amp; NRM_CostX[[#This Row],[Description]], IF(OR(NRM_CostX[[#This Row],[Category]] = 1, NRM_CostX[[#This Row],[Category]] = 0),  "",OFFSET(NRM_CostX[[#This Row],[Cat3]],-1,0)))</f>
        <v>8.5.2 Ornamental features</v>
      </c>
      <c r="J884" t="str">
        <f ca="1">IF(NRM_CostX[[#This Row],[Category]]=3, NRM_CostX[[#This Row],[Code]] &amp; " " &amp; NRM_CostX[[#This Row],[Description]], IF(OR(NRM_CostX[[#This Row],[Category]] = 1, NRM_CostX[[#This Row],[Category]] = 0,NRM_CostX[[#This Row],[Category]] = 2 ),  "",OFFSET(NRM_CostX[[#This Row],[Cat4]],-1,0)))</f>
        <v>8.5.2.2 Other features: details to be stated.</v>
      </c>
    </row>
    <row r="885" spans="1:10" x14ac:dyDescent="0.35">
      <c r="A885" t="s">
        <v>1593</v>
      </c>
      <c r="B885" t="s">
        <v>1594</v>
      </c>
      <c r="D885">
        <v>0</v>
      </c>
      <c r="E885" t="str">
        <f t="shared" si="13"/>
        <v>A8.6</v>
      </c>
      <c r="F885">
        <f>LEN(NRM_CostX[[#This Row],[Code2]])-LEN(SUBSTITUTE(NRM_CostX[[#This Row],[Code2]],".",""))</f>
        <v>1</v>
      </c>
      <c r="G885" t="str">
        <f ca="1">IF(NRM_CostX[[#This Row],[Category]]=0, NRM_CostX[[#This Row],[Code]] &amp; " " &amp; NRM_CostX[[#This Row],[Description]], OFFSET(NRM_CostX[[#This Row],[Cat1]],-1,0))</f>
        <v>8 EXTERNAL WORKS</v>
      </c>
      <c r="H885" t="str">
        <f ca="1">IF(NRM_CostX[[#This Row],[Category]]=1, NRM_CostX[[#This Row],[Code]] &amp; " " &amp; NRM_CostX[[#This Row],[Description]], IF(NRM_CostX[[#This Row],[Category]] = 0, "", OFFSET(NRM_CostX[[#This Row],[Cat2]],-1,0)))</f>
        <v>8.6 External drainage</v>
      </c>
      <c r="I885" t="str">
        <f ca="1">IF(NRM_CostX[[#This Row],[Category]]=2, NRM_CostX[[#This Row],[Code]] &amp; " " &amp; NRM_CostX[[#This Row],[Description]], IF(OR(NRM_CostX[[#This Row],[Category]] = 1, NRM_CostX[[#This Row],[Category]] = 0),  "",OFFSET(NRM_CostX[[#This Row],[Cat3]],-1,0)))</f>
        <v/>
      </c>
      <c r="J885" t="str">
        <f ca="1">IF(NRM_CostX[[#This Row],[Category]]=3, NRM_CostX[[#This Row],[Code]] &amp; " " &amp; NRM_CostX[[#This Row],[Description]], IF(OR(NRM_CostX[[#This Row],[Category]] = 1, NRM_CostX[[#This Row],[Category]] = 0,NRM_CostX[[#This Row],[Category]] = 2 ),  "",OFFSET(NRM_CostX[[#This Row],[Cat4]],-1,0)))</f>
        <v/>
      </c>
    </row>
    <row r="886" spans="1:10" x14ac:dyDescent="0.35">
      <c r="A886" t="s">
        <v>1595</v>
      </c>
      <c r="B886" t="s">
        <v>1596</v>
      </c>
      <c r="D886">
        <v>0</v>
      </c>
      <c r="E886" t="str">
        <f t="shared" si="13"/>
        <v>A8.6.1</v>
      </c>
      <c r="F886">
        <f>LEN(NRM_CostX[[#This Row],[Code2]])-LEN(SUBSTITUTE(NRM_CostX[[#This Row],[Code2]],".",""))</f>
        <v>2</v>
      </c>
      <c r="G886" t="str">
        <f ca="1">IF(NRM_CostX[[#This Row],[Category]]=0, NRM_CostX[[#This Row],[Code]] &amp; " " &amp; NRM_CostX[[#This Row],[Description]], OFFSET(NRM_CostX[[#This Row],[Cat1]],-1,0))</f>
        <v>8 EXTERNAL WORKS</v>
      </c>
      <c r="H886" t="str">
        <f ca="1">IF(NRM_CostX[[#This Row],[Category]]=1, NRM_CostX[[#This Row],[Code]] &amp; " " &amp; NRM_CostX[[#This Row],[Description]], IF(NRM_CostX[[#This Row],[Category]] = 0, "", OFFSET(NRM_CostX[[#This Row],[Cat2]],-1,0)))</f>
        <v>8.6 External drainage</v>
      </c>
      <c r="I886" t="str">
        <f ca="1">IF(NRM_CostX[[#This Row],[Category]]=2, NRM_CostX[[#This Row],[Code]] &amp; " " &amp; NRM_CostX[[#This Row],[Description]], IF(OR(NRM_CostX[[#This Row],[Category]] = 1, NRM_CostX[[#This Row],[Category]] = 0),  "",OFFSET(NRM_CostX[[#This Row],[Cat3]],-1,0)))</f>
        <v>8.6.1 Surface water and foul water drainage</v>
      </c>
      <c r="J886" t="str">
        <f ca="1">IF(NRM_CostX[[#This Row],[Category]]=3, NRM_CostX[[#This Row],[Code]] &amp; " " &amp; NRM_CostX[[#This Row],[Description]], IF(OR(NRM_CostX[[#This Row],[Category]] = 1, NRM_CostX[[#This Row],[Category]] = 0,NRM_CostX[[#This Row],[Category]] = 2 ),  "",OFFSET(NRM_CostX[[#This Row],[Cat4]],-1,0)))</f>
        <v/>
      </c>
    </row>
    <row r="887" spans="1:10" x14ac:dyDescent="0.35">
      <c r="A887" t="s">
        <v>1597</v>
      </c>
      <c r="B887" t="s">
        <v>1598</v>
      </c>
      <c r="C887">
        <v>5000</v>
      </c>
      <c r="D887">
        <v>4646</v>
      </c>
      <c r="E887" t="str">
        <f t="shared" si="13"/>
        <v>A8.6.1.1</v>
      </c>
      <c r="F887">
        <f>LEN(NRM_CostX[[#This Row],[Code2]])-LEN(SUBSTITUTE(NRM_CostX[[#This Row],[Code2]],".",""))</f>
        <v>3</v>
      </c>
      <c r="G887" t="str">
        <f ca="1">IF(NRM_CostX[[#This Row],[Category]]=0, NRM_CostX[[#This Row],[Code]] &amp; " " &amp; NRM_CostX[[#This Row],[Description]], OFFSET(NRM_CostX[[#This Row],[Cat1]],-1,0))</f>
        <v>8 EXTERNAL WORKS</v>
      </c>
      <c r="H887" t="str">
        <f ca="1">IF(NRM_CostX[[#This Row],[Category]]=1, NRM_CostX[[#This Row],[Code]] &amp; " " &amp; NRM_CostX[[#This Row],[Description]], IF(NRM_CostX[[#This Row],[Category]] = 0, "", OFFSET(NRM_CostX[[#This Row],[Cat2]],-1,0)))</f>
        <v>8.6 External drainage</v>
      </c>
      <c r="I887" t="str">
        <f ca="1">IF(NRM_CostX[[#This Row],[Category]]=2, NRM_CostX[[#This Row],[Code]] &amp; " " &amp; NRM_CostX[[#This Row],[Description]], IF(OR(NRM_CostX[[#This Row],[Category]] = 1, NRM_CostX[[#This Row],[Category]] = 0),  "",OFFSET(NRM_CostX[[#This Row],[Cat3]],-1,0)))</f>
        <v>8.6.1 Surface water and foul water drainage</v>
      </c>
      <c r="J887" t="str">
        <f ca="1">IF(NRM_CostX[[#This Row],[Category]]=3, NRM_CostX[[#This Row],[Code]] &amp; " " &amp; NRM_CostX[[#This Row],[Description]], IF(OR(NRM_CostX[[#This Row],[Category]] = 1, NRM_CostX[[#This Row],[Category]] = 0,NRM_CostX[[#This Row],[Category]] = 2 ),  "",OFFSET(NRM_CostX[[#This Row],[Cat4]],-1,0)))</f>
        <v>8.6.1.1 Connections to statutory undertaker's sewers: details to be stated.</v>
      </c>
    </row>
    <row r="888" spans="1:10" x14ac:dyDescent="0.35">
      <c r="A888" t="s">
        <v>1599</v>
      </c>
      <c r="B888" t="s">
        <v>1600</v>
      </c>
      <c r="D888">
        <v>0</v>
      </c>
      <c r="E888" t="str">
        <f t="shared" si="13"/>
        <v>A8.6.1.2</v>
      </c>
      <c r="F888">
        <f>LEN(NRM_CostX[[#This Row],[Code2]])-LEN(SUBSTITUTE(NRM_CostX[[#This Row],[Code2]],".",""))</f>
        <v>3</v>
      </c>
      <c r="G888" t="str">
        <f ca="1">IF(NRM_CostX[[#This Row],[Category]]=0, NRM_CostX[[#This Row],[Code]] &amp; " " &amp; NRM_CostX[[#This Row],[Description]], OFFSET(NRM_CostX[[#This Row],[Cat1]],-1,0))</f>
        <v>8 EXTERNAL WORKS</v>
      </c>
      <c r="H888" t="str">
        <f ca="1">IF(NRM_CostX[[#This Row],[Category]]=1, NRM_CostX[[#This Row],[Code]] &amp; " " &amp; NRM_CostX[[#This Row],[Description]], IF(NRM_CostX[[#This Row],[Category]] = 0, "", OFFSET(NRM_CostX[[#This Row],[Cat2]],-1,0)))</f>
        <v>8.6 External drainage</v>
      </c>
      <c r="I888" t="str">
        <f ca="1">IF(NRM_CostX[[#This Row],[Category]]=2, NRM_CostX[[#This Row],[Code]] &amp; " " &amp; NRM_CostX[[#This Row],[Description]], IF(OR(NRM_CostX[[#This Row],[Category]] = 1, NRM_CostX[[#This Row],[Category]] = 0),  "",OFFSET(NRM_CostX[[#This Row],[Cat3]],-1,0)))</f>
        <v>8.6.1 Surface water and foul water drainage</v>
      </c>
      <c r="J888" t="str">
        <f ca="1">IF(NRM_CostX[[#This Row],[Category]]=3, NRM_CostX[[#This Row],[Code]] &amp; " " &amp; NRM_CostX[[#This Row],[Description]], IF(OR(NRM_CostX[[#This Row],[Category]] = 1, NRM_CostX[[#This Row],[Category]] = 0,NRM_CostX[[#This Row],[Category]] = 2 ),  "",OFFSET(NRM_CostX[[#This Row],[Cat4]],-1,0)))</f>
        <v>8.6.1.2 Drainage runs; below ground: details, including depth of trench (m) and nominal size of pipe (mm), to be stated.</v>
      </c>
    </row>
    <row r="889" spans="1:10" x14ac:dyDescent="0.35">
      <c r="A889" t="s">
        <v>1601</v>
      </c>
      <c r="B889" t="s">
        <v>1602</v>
      </c>
      <c r="D889">
        <v>0</v>
      </c>
      <c r="E889" t="str">
        <f t="shared" si="13"/>
        <v>A8.6.1.3</v>
      </c>
      <c r="F889">
        <f>LEN(NRM_CostX[[#This Row],[Code2]])-LEN(SUBSTITUTE(NRM_CostX[[#This Row],[Code2]],".",""))</f>
        <v>3</v>
      </c>
      <c r="G889" t="str">
        <f ca="1">IF(NRM_CostX[[#This Row],[Category]]=0, NRM_CostX[[#This Row],[Code]] &amp; " " &amp; NRM_CostX[[#This Row],[Description]], OFFSET(NRM_CostX[[#This Row],[Cat1]],-1,0))</f>
        <v>8 EXTERNAL WORKS</v>
      </c>
      <c r="H889" t="str">
        <f ca="1">IF(NRM_CostX[[#This Row],[Category]]=1, NRM_CostX[[#This Row],[Code]] &amp; " " &amp; NRM_CostX[[#This Row],[Description]], IF(NRM_CostX[[#This Row],[Category]] = 0, "", OFFSET(NRM_CostX[[#This Row],[Cat2]],-1,0)))</f>
        <v>8.6 External drainage</v>
      </c>
      <c r="I889" t="str">
        <f ca="1">IF(NRM_CostX[[#This Row],[Category]]=2, NRM_CostX[[#This Row],[Code]] &amp; " " &amp; NRM_CostX[[#This Row],[Description]], IF(OR(NRM_CostX[[#This Row],[Category]] = 1, NRM_CostX[[#This Row],[Category]] = 0),  "",OFFSET(NRM_CostX[[#This Row],[Cat3]],-1,0)))</f>
        <v>8.6.1 Surface water and foul water drainage</v>
      </c>
      <c r="J889" t="str">
        <f ca="1">IF(NRM_CostX[[#This Row],[Category]]=3, NRM_CostX[[#This Row],[Code]] &amp; " " &amp; NRM_CostX[[#This Row],[Description]], IF(OR(NRM_CostX[[#This Row],[Category]] = 1, NRM_CostX[[#This Row],[Category]] = 0,NRM_CostX[[#This Row],[Category]] = 2 ),  "",OFFSET(NRM_CostX[[#This Row],[Cat4]],-1,0)))</f>
        <v>8.6.1.3 Drainage runs; above ground: details, including height above ground (m), nominal size of pipe (mm), to be stated.</v>
      </c>
    </row>
    <row r="890" spans="1:10" x14ac:dyDescent="0.35">
      <c r="A890" t="s">
        <v>1603</v>
      </c>
      <c r="B890" t="s">
        <v>1604</v>
      </c>
      <c r="D890">
        <v>0</v>
      </c>
      <c r="E890" t="str">
        <f t="shared" si="13"/>
        <v>A8.6.1.4</v>
      </c>
      <c r="F890">
        <f>LEN(NRM_CostX[[#This Row],[Code2]])-LEN(SUBSTITUTE(NRM_CostX[[#This Row],[Code2]],".",""))</f>
        <v>3</v>
      </c>
      <c r="G890" t="str">
        <f ca="1">IF(NRM_CostX[[#This Row],[Category]]=0, NRM_CostX[[#This Row],[Code]] &amp; " " &amp; NRM_CostX[[#This Row],[Description]], OFFSET(NRM_CostX[[#This Row],[Cat1]],-1,0))</f>
        <v>8 EXTERNAL WORKS</v>
      </c>
      <c r="H890" t="str">
        <f ca="1">IF(NRM_CostX[[#This Row],[Category]]=1, NRM_CostX[[#This Row],[Code]] &amp; " " &amp; NRM_CostX[[#This Row],[Description]], IF(NRM_CostX[[#This Row],[Category]] = 0, "", OFFSET(NRM_CostX[[#This Row],[Cat2]],-1,0)))</f>
        <v>8.6 External drainage</v>
      </c>
      <c r="I890" t="str">
        <f ca="1">IF(NRM_CostX[[#This Row],[Category]]=2, NRM_CostX[[#This Row],[Code]] &amp; " " &amp; NRM_CostX[[#This Row],[Description]], IF(OR(NRM_CostX[[#This Row],[Category]] = 1, NRM_CostX[[#This Row],[Category]] = 0),  "",OFFSET(NRM_CostX[[#This Row],[Cat3]],-1,0)))</f>
        <v>8.6.1 Surface water and foul water drainage</v>
      </c>
      <c r="J890" t="str">
        <f ca="1">IF(NRM_CostX[[#This Row],[Category]]=3, NRM_CostX[[#This Row],[Code]] &amp; " " &amp; NRM_CostX[[#This Row],[Description]], IF(OR(NRM_CostX[[#This Row],[Category]] = 1, NRM_CostX[[#This Row],[Category]] = 0,NRM_CostX[[#This Row],[Category]] = 2 ),  "",OFFSET(NRM_CostX[[#This Row],[Cat4]],-1,0)))</f>
        <v>8.6.1.4 Prefabricated channels: details, including nominal size, to be stated.</v>
      </c>
    </row>
    <row r="891" spans="1:10" x14ac:dyDescent="0.35">
      <c r="A891" t="s">
        <v>1605</v>
      </c>
      <c r="B891" t="s">
        <v>1606</v>
      </c>
      <c r="C891">
        <v>9000</v>
      </c>
      <c r="D891">
        <v>8907</v>
      </c>
      <c r="E891" t="str">
        <f t="shared" si="13"/>
        <v>A8.6.1.5</v>
      </c>
      <c r="F891">
        <f>LEN(NRM_CostX[[#This Row],[Code2]])-LEN(SUBSTITUTE(NRM_CostX[[#This Row],[Code2]],".",""))</f>
        <v>3</v>
      </c>
      <c r="G891" t="str">
        <f ca="1">IF(NRM_CostX[[#This Row],[Category]]=0, NRM_CostX[[#This Row],[Code]] &amp; " " &amp; NRM_CostX[[#This Row],[Description]], OFFSET(NRM_CostX[[#This Row],[Cat1]],-1,0))</f>
        <v>8 EXTERNAL WORKS</v>
      </c>
      <c r="H891" t="str">
        <f ca="1">IF(NRM_CostX[[#This Row],[Category]]=1, NRM_CostX[[#This Row],[Code]] &amp; " " &amp; NRM_CostX[[#This Row],[Description]], IF(NRM_CostX[[#This Row],[Category]] = 0, "", OFFSET(NRM_CostX[[#This Row],[Cat2]],-1,0)))</f>
        <v>8.6 External drainage</v>
      </c>
      <c r="I891" t="str">
        <f ca="1">IF(NRM_CostX[[#This Row],[Category]]=2, NRM_CostX[[#This Row],[Code]] &amp; " " &amp; NRM_CostX[[#This Row],[Description]], IF(OR(NRM_CostX[[#This Row],[Category]] = 1, NRM_CostX[[#This Row],[Category]] = 0),  "",OFFSET(NRM_CostX[[#This Row],[Cat3]],-1,0)))</f>
        <v>8.6.1 Surface water and foul water drainage</v>
      </c>
      <c r="J891" t="str">
        <f ca="1">IF(NRM_CostX[[#This Row],[Category]]=3, NRM_CostX[[#This Row],[Code]] &amp; " " &amp; NRM_CostX[[#This Row],[Description]], IF(OR(NRM_CostX[[#This Row],[Category]] = 1, NRM_CostX[[#This Row],[Category]] = 0,NRM_CostX[[#This Row],[Category]] = 2 ),  "",OFFSET(NRM_CostX[[#This Row],[Cat4]],-1,0)))</f>
        <v>8.6.1.5 Manholes and the like: details, including depth (m), to be stated.</v>
      </c>
    </row>
    <row r="892" spans="1:10" x14ac:dyDescent="0.35">
      <c r="A892" t="s">
        <v>1607</v>
      </c>
      <c r="B892" t="s">
        <v>1608</v>
      </c>
      <c r="D892">
        <v>0</v>
      </c>
      <c r="E892" t="str">
        <f t="shared" si="13"/>
        <v>A8.6.1.6</v>
      </c>
      <c r="F892">
        <f>LEN(NRM_CostX[[#This Row],[Code2]])-LEN(SUBSTITUTE(NRM_CostX[[#This Row],[Code2]],".",""))</f>
        <v>3</v>
      </c>
      <c r="G892" t="str">
        <f ca="1">IF(NRM_CostX[[#This Row],[Category]]=0, NRM_CostX[[#This Row],[Code]] &amp; " " &amp; NRM_CostX[[#This Row],[Description]], OFFSET(NRM_CostX[[#This Row],[Cat1]],-1,0))</f>
        <v>8 EXTERNAL WORKS</v>
      </c>
      <c r="H892" t="str">
        <f ca="1">IF(NRM_CostX[[#This Row],[Category]]=1, NRM_CostX[[#This Row],[Code]] &amp; " " &amp; NRM_CostX[[#This Row],[Description]], IF(NRM_CostX[[#This Row],[Category]] = 0, "", OFFSET(NRM_CostX[[#This Row],[Cat2]],-1,0)))</f>
        <v>8.6 External drainage</v>
      </c>
      <c r="I892" t="str">
        <f ca="1">IF(NRM_CostX[[#This Row],[Category]]=2, NRM_CostX[[#This Row],[Code]] &amp; " " &amp; NRM_CostX[[#This Row],[Description]], IF(OR(NRM_CostX[[#This Row],[Category]] = 1, NRM_CostX[[#This Row],[Category]] = 0),  "",OFFSET(NRM_CostX[[#This Row],[Cat3]],-1,0)))</f>
        <v>8.6.1 Surface water and foul water drainage</v>
      </c>
      <c r="J892" t="str">
        <f ca="1">IF(NRM_CostX[[#This Row],[Category]]=3, NRM_CostX[[#This Row],[Code]] &amp; " " &amp; NRM_CostX[[#This Row],[Description]], IF(OR(NRM_CostX[[#This Row],[Category]] = 1, NRM_CostX[[#This Row],[Category]] = 0,NRM_CostX[[#This Row],[Category]] = 2 ),  "",OFFSET(NRM_CostX[[#This Row],[Cat4]],-1,0)))</f>
        <v>8.6.1.6 Alterations to existing external drainage systems: details to be stated.</v>
      </c>
    </row>
    <row r="893" spans="1:10" x14ac:dyDescent="0.35">
      <c r="A893" t="s">
        <v>1609</v>
      </c>
      <c r="B893" t="s">
        <v>1610</v>
      </c>
      <c r="D893">
        <v>0</v>
      </c>
      <c r="E893" t="str">
        <f t="shared" si="13"/>
        <v>A8.6.1.7</v>
      </c>
      <c r="F893">
        <f>LEN(NRM_CostX[[#This Row],[Code2]])-LEN(SUBSTITUTE(NRM_CostX[[#This Row],[Code2]],".",""))</f>
        <v>3</v>
      </c>
      <c r="G893" t="str">
        <f ca="1">IF(NRM_CostX[[#This Row],[Category]]=0, NRM_CostX[[#This Row],[Code]] &amp; " " &amp; NRM_CostX[[#This Row],[Description]], OFFSET(NRM_CostX[[#This Row],[Cat1]],-1,0))</f>
        <v>8 EXTERNAL WORKS</v>
      </c>
      <c r="H893" t="str">
        <f ca="1">IF(NRM_CostX[[#This Row],[Category]]=1, NRM_CostX[[#This Row],[Code]] &amp; " " &amp; NRM_CostX[[#This Row],[Description]], IF(NRM_CostX[[#This Row],[Category]] = 0, "", OFFSET(NRM_CostX[[#This Row],[Cat2]],-1,0)))</f>
        <v>8.6 External drainage</v>
      </c>
      <c r="I893" t="str">
        <f ca="1">IF(NRM_CostX[[#This Row],[Category]]=2, NRM_CostX[[#This Row],[Code]] &amp; " " &amp; NRM_CostX[[#This Row],[Description]], IF(OR(NRM_CostX[[#This Row],[Category]] = 1, NRM_CostX[[#This Row],[Category]] = 0),  "",OFFSET(NRM_CostX[[#This Row],[Cat3]],-1,0)))</f>
        <v>8.6.1 Surface water and foul water drainage</v>
      </c>
      <c r="J893" t="str">
        <f ca="1">IF(NRM_CostX[[#This Row],[Category]]=3, NRM_CostX[[#This Row],[Code]] &amp; " " &amp; NRM_CostX[[#This Row],[Description]], IF(OR(NRM_CostX[[#This Row],[Category]] = 1, NRM_CostX[[#This Row],[Category]] = 0,NRM_CostX[[#This Row],[Category]] = 2 ),  "",OFFSET(NRM_CostX[[#This Row],[Cat4]],-1,0)))</f>
        <v>8.6.1.7 Work to existing manholes or the like: details to be stated.</v>
      </c>
    </row>
    <row r="894" spans="1:10" x14ac:dyDescent="0.35">
      <c r="A894" t="s">
        <v>1611</v>
      </c>
      <c r="B894" t="s">
        <v>1612</v>
      </c>
      <c r="D894">
        <v>0</v>
      </c>
      <c r="E894" t="str">
        <f t="shared" si="13"/>
        <v>A8.6.1.8</v>
      </c>
      <c r="F894">
        <f>LEN(NRM_CostX[[#This Row],[Code2]])-LEN(SUBSTITUTE(NRM_CostX[[#This Row],[Code2]],".",""))</f>
        <v>3</v>
      </c>
      <c r="G894" t="str">
        <f ca="1">IF(NRM_CostX[[#This Row],[Category]]=0, NRM_CostX[[#This Row],[Code]] &amp; " " &amp; NRM_CostX[[#This Row],[Description]], OFFSET(NRM_CostX[[#This Row],[Cat1]],-1,0))</f>
        <v>8 EXTERNAL WORKS</v>
      </c>
      <c r="H894" t="str">
        <f ca="1">IF(NRM_CostX[[#This Row],[Category]]=1, NRM_CostX[[#This Row],[Code]] &amp; " " &amp; NRM_CostX[[#This Row],[Description]], IF(NRM_CostX[[#This Row],[Category]] = 0, "", OFFSET(NRM_CostX[[#This Row],[Cat2]],-1,0)))</f>
        <v>8.6 External drainage</v>
      </c>
      <c r="I894" t="str">
        <f ca="1">IF(NRM_CostX[[#This Row],[Category]]=2, NRM_CostX[[#This Row],[Code]] &amp; " " &amp; NRM_CostX[[#This Row],[Description]], IF(OR(NRM_CostX[[#This Row],[Category]] = 1, NRM_CostX[[#This Row],[Category]] = 0),  "",OFFSET(NRM_CostX[[#This Row],[Cat3]],-1,0)))</f>
        <v>8.6.1 Surface water and foul water drainage</v>
      </c>
      <c r="J894" t="str">
        <f ca="1">IF(NRM_CostX[[#This Row],[Category]]=3, NRM_CostX[[#This Row],[Code]] &amp; " " &amp; NRM_CostX[[#This Row],[Description]], IF(OR(NRM_CostX[[#This Row],[Category]] = 1, NRM_CostX[[#This Row],[Category]] = 0,NRM_CostX[[#This Row],[Category]] = 2 ),  "",OFFSET(NRM_CostX[[#This Row],[Cat4]],-1,0)))</f>
        <v>8.6.1.8 Clearing existing drains: details to be stated.</v>
      </c>
    </row>
    <row r="895" spans="1:10" x14ac:dyDescent="0.35">
      <c r="A895" t="s">
        <v>1613</v>
      </c>
      <c r="B895" t="s">
        <v>1614</v>
      </c>
      <c r="D895">
        <v>0</v>
      </c>
      <c r="E895" t="str">
        <f t="shared" si="13"/>
        <v>A8.6.1.9</v>
      </c>
      <c r="F895">
        <f>LEN(NRM_CostX[[#This Row],[Code2]])-LEN(SUBSTITUTE(NRM_CostX[[#This Row],[Code2]],".",""))</f>
        <v>3</v>
      </c>
      <c r="G895" t="str">
        <f ca="1">IF(NRM_CostX[[#This Row],[Category]]=0, NRM_CostX[[#This Row],[Code]] &amp; " " &amp; NRM_CostX[[#This Row],[Description]], OFFSET(NRM_CostX[[#This Row],[Cat1]],-1,0))</f>
        <v>8 EXTERNAL WORKS</v>
      </c>
      <c r="H895" t="str">
        <f ca="1">IF(NRM_CostX[[#This Row],[Category]]=1, NRM_CostX[[#This Row],[Code]] &amp; " " &amp; NRM_CostX[[#This Row],[Description]], IF(NRM_CostX[[#This Row],[Category]] = 0, "", OFFSET(NRM_CostX[[#This Row],[Cat2]],-1,0)))</f>
        <v>8.6 External drainage</v>
      </c>
      <c r="I895" t="str">
        <f ca="1">IF(NRM_CostX[[#This Row],[Category]]=2, NRM_CostX[[#This Row],[Code]] &amp; " " &amp; NRM_CostX[[#This Row],[Description]], IF(OR(NRM_CostX[[#This Row],[Category]] = 1, NRM_CostX[[#This Row],[Category]] = 0),  "",OFFSET(NRM_CostX[[#This Row],[Cat3]],-1,0)))</f>
        <v>8.6.1 Surface water and foul water drainage</v>
      </c>
      <c r="J895" t="str">
        <f ca="1">IF(NRM_CostX[[#This Row],[Category]]=3, NRM_CostX[[#This Row],[Code]] &amp; " " &amp; NRM_CostX[[#This Row],[Description]], IF(OR(NRM_CostX[[#This Row],[Category]] = 1, NRM_CostX[[#This Row],[Category]] = 0,NRM_CostX[[#This Row],[Category]] = 2 ),  "",OFFSET(NRM_CostX[[#This Row],[Cat4]],-1,0)))</f>
        <v>8.6.1.9 Sealing redundant drains: details to be stated.</v>
      </c>
    </row>
    <row r="896" spans="1:10" x14ac:dyDescent="0.35">
      <c r="A896" t="s">
        <v>1615</v>
      </c>
      <c r="B896" t="s">
        <v>1616</v>
      </c>
      <c r="D896">
        <v>0</v>
      </c>
      <c r="E896" t="str">
        <f t="shared" si="13"/>
        <v>A8.6.1.10</v>
      </c>
      <c r="F896">
        <f>LEN(NRM_CostX[[#This Row],[Code2]])-LEN(SUBSTITUTE(NRM_CostX[[#This Row],[Code2]],".",""))</f>
        <v>3</v>
      </c>
      <c r="G896" t="str">
        <f ca="1">IF(NRM_CostX[[#This Row],[Category]]=0, NRM_CostX[[#This Row],[Code]] &amp; " " &amp; NRM_CostX[[#This Row],[Description]], OFFSET(NRM_CostX[[#This Row],[Cat1]],-1,0))</f>
        <v>8 EXTERNAL WORKS</v>
      </c>
      <c r="H896" t="str">
        <f ca="1">IF(NRM_CostX[[#This Row],[Category]]=1, NRM_CostX[[#This Row],[Code]] &amp; " " &amp; NRM_CostX[[#This Row],[Description]], IF(NRM_CostX[[#This Row],[Category]] = 0, "", OFFSET(NRM_CostX[[#This Row],[Cat2]],-1,0)))</f>
        <v>8.6 External drainage</v>
      </c>
      <c r="I896" t="str">
        <f ca="1">IF(NRM_CostX[[#This Row],[Category]]=2, NRM_CostX[[#This Row],[Code]] &amp; " " &amp; NRM_CostX[[#This Row],[Description]], IF(OR(NRM_CostX[[#This Row],[Category]] = 1, NRM_CostX[[#This Row],[Category]] = 0),  "",OFFSET(NRM_CostX[[#This Row],[Cat3]],-1,0)))</f>
        <v>8.6.1 Surface water and foul water drainage</v>
      </c>
      <c r="J896" t="str">
        <f ca="1">IF(NRM_CostX[[#This Row],[Category]]=3, NRM_CostX[[#This Row],[Code]] &amp; " " &amp; NRM_CostX[[#This Row],[Description]], IF(OR(NRM_CostX[[#This Row],[Category]] = 1, NRM_CostX[[#This Row],[Category]] = 0,NRM_CostX[[#This Row],[Category]] = 2 ),  "",OFFSET(NRM_CostX[[#This Row],[Cat4]],-1,0)))</f>
        <v>8.6.1.10 Filling disused manholes or the like: details to be stated.</v>
      </c>
    </row>
    <row r="897" spans="1:10" x14ac:dyDescent="0.35">
      <c r="A897" t="s">
        <v>1617</v>
      </c>
      <c r="B897" t="s">
        <v>531</v>
      </c>
      <c r="C897">
        <v>1400</v>
      </c>
      <c r="D897">
        <v>1352</v>
      </c>
      <c r="E897" t="str">
        <f t="shared" si="13"/>
        <v>A8.6.1.11</v>
      </c>
      <c r="F897">
        <f>LEN(NRM_CostX[[#This Row],[Code2]])-LEN(SUBSTITUTE(NRM_CostX[[#This Row],[Code2]],".",""))</f>
        <v>3</v>
      </c>
      <c r="G897" t="str">
        <f ca="1">IF(NRM_CostX[[#This Row],[Category]]=0, NRM_CostX[[#This Row],[Code]] &amp; " " &amp; NRM_CostX[[#This Row],[Description]], OFFSET(NRM_CostX[[#This Row],[Cat1]],-1,0))</f>
        <v>8 EXTERNAL WORKS</v>
      </c>
      <c r="H897" t="str">
        <f ca="1">IF(NRM_CostX[[#This Row],[Category]]=1, NRM_CostX[[#This Row],[Code]] &amp; " " &amp; NRM_CostX[[#This Row],[Description]], IF(NRM_CostX[[#This Row],[Category]] = 0, "", OFFSET(NRM_CostX[[#This Row],[Cat2]],-1,0)))</f>
        <v>8.6 External drainage</v>
      </c>
      <c r="I897" t="str">
        <f ca="1">IF(NRM_CostX[[#This Row],[Category]]=2, NRM_CostX[[#This Row],[Code]] &amp; " " &amp; NRM_CostX[[#This Row],[Description]], IF(OR(NRM_CostX[[#This Row],[Category]] = 1, NRM_CostX[[#This Row],[Category]] = 0),  "",OFFSET(NRM_CostX[[#This Row],[Cat3]],-1,0)))</f>
        <v>8.6.1 Surface water and foul water drainage</v>
      </c>
      <c r="J897" t="str">
        <f ca="1">IF(NRM_CostX[[#This Row],[Category]]=3, NRM_CostX[[#This Row],[Code]] &amp; " " &amp; NRM_CostX[[#This Row],[Description]], IF(OR(NRM_CostX[[#This Row],[Category]] = 1, NRM_CostX[[#This Row],[Category]] = 0,NRM_CostX[[#This Row],[Category]] = 2 ),  "",OFFSET(NRM_CostX[[#This Row],[Cat4]],-1,0)))</f>
        <v>8.6.1.11 Testing of installations.</v>
      </c>
    </row>
    <row r="898" spans="1:10" x14ac:dyDescent="0.35">
      <c r="A898" t="s">
        <v>1618</v>
      </c>
      <c r="B898" t="s">
        <v>533</v>
      </c>
      <c r="C898">
        <v>1400</v>
      </c>
      <c r="D898">
        <v>1531</v>
      </c>
      <c r="E898" t="str">
        <f t="shared" si="13"/>
        <v>A8.6.1.12</v>
      </c>
      <c r="F898">
        <f>LEN(NRM_CostX[[#This Row],[Code2]])-LEN(SUBSTITUTE(NRM_CostX[[#This Row],[Code2]],".",""))</f>
        <v>3</v>
      </c>
      <c r="G898" t="str">
        <f ca="1">IF(NRM_CostX[[#This Row],[Category]]=0, NRM_CostX[[#This Row],[Code]] &amp; " " &amp; NRM_CostX[[#This Row],[Description]], OFFSET(NRM_CostX[[#This Row],[Cat1]],-1,0))</f>
        <v>8 EXTERNAL WORKS</v>
      </c>
      <c r="H898" t="str">
        <f ca="1">IF(NRM_CostX[[#This Row],[Category]]=1, NRM_CostX[[#This Row],[Code]] &amp; " " &amp; NRM_CostX[[#This Row],[Description]], IF(NRM_CostX[[#This Row],[Category]] = 0, "", OFFSET(NRM_CostX[[#This Row],[Cat2]],-1,0)))</f>
        <v>8.6 External drainage</v>
      </c>
      <c r="I898" t="str">
        <f ca="1">IF(NRM_CostX[[#This Row],[Category]]=2, NRM_CostX[[#This Row],[Code]] &amp; " " &amp; NRM_CostX[[#This Row],[Description]], IF(OR(NRM_CostX[[#This Row],[Category]] = 1, NRM_CostX[[#This Row],[Category]] = 0),  "",OFFSET(NRM_CostX[[#This Row],[Cat3]],-1,0)))</f>
        <v>8.6.1 Surface water and foul water drainage</v>
      </c>
      <c r="J898" t="str">
        <f ca="1">IF(NRM_CostX[[#This Row],[Category]]=3, NRM_CostX[[#This Row],[Code]] &amp; " " &amp; NRM_CostX[[#This Row],[Description]], IF(OR(NRM_CostX[[#This Row],[Category]] = 1, NRM_CostX[[#This Row],[Category]] = 0,NRM_CostX[[#This Row],[Category]] = 2 ),  "",OFFSET(NRM_CostX[[#This Row],[Cat4]],-1,0)))</f>
        <v>8.6.1.12 Commissioning of installations.</v>
      </c>
    </row>
    <row r="899" spans="1:10" x14ac:dyDescent="0.35">
      <c r="A899" t="s">
        <v>1619</v>
      </c>
      <c r="B899" t="s">
        <v>1620</v>
      </c>
      <c r="D899">
        <v>0</v>
      </c>
      <c r="E899" t="str">
        <f t="shared" ref="E899:E962" si="14">REPLACE(A899,1,0,"A")</f>
        <v>A8.6.2</v>
      </c>
      <c r="F899">
        <f>LEN(NRM_CostX[[#This Row],[Code2]])-LEN(SUBSTITUTE(NRM_CostX[[#This Row],[Code2]],".",""))</f>
        <v>2</v>
      </c>
      <c r="G899" t="str">
        <f ca="1">IF(NRM_CostX[[#This Row],[Category]]=0, NRM_CostX[[#This Row],[Code]] &amp; " " &amp; NRM_CostX[[#This Row],[Description]], OFFSET(NRM_CostX[[#This Row],[Cat1]],-1,0))</f>
        <v>8 EXTERNAL WORKS</v>
      </c>
      <c r="H899" t="str">
        <f ca="1">IF(NRM_CostX[[#This Row],[Category]]=1, NRM_CostX[[#This Row],[Code]] &amp; " " &amp; NRM_CostX[[#This Row],[Description]], IF(NRM_CostX[[#This Row],[Category]] = 0, "", OFFSET(NRM_CostX[[#This Row],[Cat2]],-1,0)))</f>
        <v>8.6 External drainage</v>
      </c>
      <c r="I899" t="str">
        <f ca="1">IF(NRM_CostX[[#This Row],[Category]]=2, NRM_CostX[[#This Row],[Code]] &amp; " " &amp; NRM_CostX[[#This Row],[Description]], IF(OR(NRM_CostX[[#This Row],[Category]] = 1, NRM_CostX[[#This Row],[Category]] = 0),  "",OFFSET(NRM_CostX[[#This Row],[Cat3]],-1,0)))</f>
        <v>8.6.2 Ancillary drainage systems</v>
      </c>
      <c r="J899" t="str">
        <f ca="1">IF(NRM_CostX[[#This Row],[Category]]=3, NRM_CostX[[#This Row],[Code]] &amp; " " &amp; NRM_CostX[[#This Row],[Description]], IF(OR(NRM_CostX[[#This Row],[Category]] = 1, NRM_CostX[[#This Row],[Category]] = 0,NRM_CostX[[#This Row],[Category]] = 2 ),  "",OFFSET(NRM_CostX[[#This Row],[Cat4]],-1,0)))</f>
        <v/>
      </c>
    </row>
    <row r="900" spans="1:10" x14ac:dyDescent="0.35">
      <c r="A900" t="s">
        <v>1621</v>
      </c>
      <c r="B900" t="s">
        <v>1622</v>
      </c>
      <c r="D900">
        <v>0</v>
      </c>
      <c r="E900" t="str">
        <f t="shared" si="14"/>
        <v>A8.6.2.1</v>
      </c>
      <c r="F900">
        <f>LEN(NRM_CostX[[#This Row],[Code2]])-LEN(SUBSTITUTE(NRM_CostX[[#This Row],[Code2]],".",""))</f>
        <v>3</v>
      </c>
      <c r="G900" t="str">
        <f ca="1">IF(NRM_CostX[[#This Row],[Category]]=0, NRM_CostX[[#This Row],[Code]] &amp; " " &amp; NRM_CostX[[#This Row],[Description]], OFFSET(NRM_CostX[[#This Row],[Cat1]],-1,0))</f>
        <v>8 EXTERNAL WORKS</v>
      </c>
      <c r="H900" t="str">
        <f ca="1">IF(NRM_CostX[[#This Row],[Category]]=1, NRM_CostX[[#This Row],[Code]] &amp; " " &amp; NRM_CostX[[#This Row],[Description]], IF(NRM_CostX[[#This Row],[Category]] = 0, "", OFFSET(NRM_CostX[[#This Row],[Cat2]],-1,0)))</f>
        <v>8.6 External drainage</v>
      </c>
      <c r="I900" t="str">
        <f ca="1">IF(NRM_CostX[[#This Row],[Category]]=2, NRM_CostX[[#This Row],[Code]] &amp; " " &amp; NRM_CostX[[#This Row],[Description]], IF(OR(NRM_CostX[[#This Row],[Category]] = 1, NRM_CostX[[#This Row],[Category]] = 0),  "",OFFSET(NRM_CostX[[#This Row],[Cat3]],-1,0)))</f>
        <v>8.6.2 Ancillary drainage systems</v>
      </c>
      <c r="J900" t="str">
        <f ca="1">IF(NRM_CostX[[#This Row],[Category]]=3, NRM_CostX[[#This Row],[Code]] &amp; " " &amp; NRM_CostX[[#This Row],[Description]], IF(OR(NRM_CostX[[#This Row],[Category]] = 1, NRM_CostX[[#This Row],[Category]] = 0,NRM_CostX[[#This Row],[Category]] = 2 ),  "",OFFSET(NRM_CostX[[#This Row],[Cat4]],-1,0)))</f>
        <v>8.6.2.1 Pumping stations: details to be stated.</v>
      </c>
    </row>
    <row r="901" spans="1:10" x14ac:dyDescent="0.35">
      <c r="A901" t="s">
        <v>1623</v>
      </c>
      <c r="B901" t="s">
        <v>1624</v>
      </c>
      <c r="D901">
        <v>0</v>
      </c>
      <c r="E901" t="str">
        <f t="shared" si="14"/>
        <v>A8.6.2.2</v>
      </c>
      <c r="F901">
        <f>LEN(NRM_CostX[[#This Row],[Code2]])-LEN(SUBSTITUTE(NRM_CostX[[#This Row],[Code2]],".",""))</f>
        <v>3</v>
      </c>
      <c r="G901" t="str">
        <f ca="1">IF(NRM_CostX[[#This Row],[Category]]=0, NRM_CostX[[#This Row],[Code]] &amp; " " &amp; NRM_CostX[[#This Row],[Description]], OFFSET(NRM_CostX[[#This Row],[Cat1]],-1,0))</f>
        <v>8 EXTERNAL WORKS</v>
      </c>
      <c r="H901" t="str">
        <f ca="1">IF(NRM_CostX[[#This Row],[Category]]=1, NRM_CostX[[#This Row],[Code]] &amp; " " &amp; NRM_CostX[[#This Row],[Description]], IF(NRM_CostX[[#This Row],[Category]] = 0, "", OFFSET(NRM_CostX[[#This Row],[Cat2]],-1,0)))</f>
        <v>8.6 External drainage</v>
      </c>
      <c r="I901" t="str">
        <f ca="1">IF(NRM_CostX[[#This Row],[Category]]=2, NRM_CostX[[#This Row],[Code]] &amp; " " &amp; NRM_CostX[[#This Row],[Description]], IF(OR(NRM_CostX[[#This Row],[Category]] = 1, NRM_CostX[[#This Row],[Category]] = 0),  "",OFFSET(NRM_CostX[[#This Row],[Cat3]],-1,0)))</f>
        <v>8.6.2 Ancillary drainage systems</v>
      </c>
      <c r="J901" t="str">
        <f ca="1">IF(NRM_CostX[[#This Row],[Category]]=3, NRM_CostX[[#This Row],[Code]] &amp; " " &amp; NRM_CostX[[#This Row],[Description]], IF(OR(NRM_CostX[[#This Row],[Category]] = 1, NRM_CostX[[#This Row],[Category]] = 0,NRM_CostX[[#This Row],[Category]] = 2 ),  "",OFFSET(NRM_CostX[[#This Row],[Cat4]],-1,0)))</f>
        <v>8.6.2.2 Ejector stations: details to be stated.</v>
      </c>
    </row>
    <row r="902" spans="1:10" x14ac:dyDescent="0.35">
      <c r="A902" t="s">
        <v>1625</v>
      </c>
      <c r="B902" t="s">
        <v>1626</v>
      </c>
      <c r="D902">
        <v>0</v>
      </c>
      <c r="E902" t="str">
        <f t="shared" si="14"/>
        <v>A8.6.2.3</v>
      </c>
      <c r="F902">
        <f>LEN(NRM_CostX[[#This Row],[Code2]])-LEN(SUBSTITUTE(NRM_CostX[[#This Row],[Code2]],".",""))</f>
        <v>3</v>
      </c>
      <c r="G902" t="str">
        <f ca="1">IF(NRM_CostX[[#This Row],[Category]]=0, NRM_CostX[[#This Row],[Code]] &amp; " " &amp; NRM_CostX[[#This Row],[Description]], OFFSET(NRM_CostX[[#This Row],[Cat1]],-1,0))</f>
        <v>8 EXTERNAL WORKS</v>
      </c>
      <c r="H902" t="str">
        <f ca="1">IF(NRM_CostX[[#This Row],[Category]]=1, NRM_CostX[[#This Row],[Code]] &amp; " " &amp; NRM_CostX[[#This Row],[Description]], IF(NRM_CostX[[#This Row],[Category]] = 0, "", OFFSET(NRM_CostX[[#This Row],[Cat2]],-1,0)))</f>
        <v>8.6 External drainage</v>
      </c>
      <c r="I902" t="str">
        <f ca="1">IF(NRM_CostX[[#This Row],[Category]]=2, NRM_CostX[[#This Row],[Code]] &amp; " " &amp; NRM_CostX[[#This Row],[Description]], IF(OR(NRM_CostX[[#This Row],[Category]] = 1, NRM_CostX[[#This Row],[Category]] = 0),  "",OFFSET(NRM_CostX[[#This Row],[Cat3]],-1,0)))</f>
        <v>8.6.2 Ancillary drainage systems</v>
      </c>
      <c r="J902" t="str">
        <f ca="1">IF(NRM_CostX[[#This Row],[Category]]=3, NRM_CostX[[#This Row],[Code]] &amp; " " &amp; NRM_CostX[[#This Row],[Description]], IF(OR(NRM_CostX[[#This Row],[Category]] = 1, NRM_CostX[[#This Row],[Category]] = 0,NRM_CostX[[#This Row],[Category]] = 2 ),  "",OFFSET(NRM_CostX[[#This Row],[Cat4]],-1,0)))</f>
        <v>8.6.2.3 Storage/retention tanks and vessels: details to be stated.</v>
      </c>
    </row>
    <row r="903" spans="1:10" x14ac:dyDescent="0.35">
      <c r="A903" t="s">
        <v>1627</v>
      </c>
      <c r="B903" t="s">
        <v>1628</v>
      </c>
      <c r="D903">
        <v>0</v>
      </c>
      <c r="E903" t="str">
        <f t="shared" si="14"/>
        <v>A8.6.2.4</v>
      </c>
      <c r="F903">
        <f>LEN(NRM_CostX[[#This Row],[Code2]])-LEN(SUBSTITUTE(NRM_CostX[[#This Row],[Code2]],".",""))</f>
        <v>3</v>
      </c>
      <c r="G903" t="str">
        <f ca="1">IF(NRM_CostX[[#This Row],[Category]]=0, NRM_CostX[[#This Row],[Code]] &amp; " " &amp; NRM_CostX[[#This Row],[Description]], OFFSET(NRM_CostX[[#This Row],[Cat1]],-1,0))</f>
        <v>8 EXTERNAL WORKS</v>
      </c>
      <c r="H903" t="str">
        <f ca="1">IF(NRM_CostX[[#This Row],[Category]]=1, NRM_CostX[[#This Row],[Code]] &amp; " " &amp; NRM_CostX[[#This Row],[Description]], IF(NRM_CostX[[#This Row],[Category]] = 0, "", OFFSET(NRM_CostX[[#This Row],[Cat2]],-1,0)))</f>
        <v>8.6 External drainage</v>
      </c>
      <c r="I903" t="str">
        <f ca="1">IF(NRM_CostX[[#This Row],[Category]]=2, NRM_CostX[[#This Row],[Code]] &amp; " " &amp; NRM_CostX[[#This Row],[Description]], IF(OR(NRM_CostX[[#This Row],[Category]] = 1, NRM_CostX[[#This Row],[Category]] = 0),  "",OFFSET(NRM_CostX[[#This Row],[Cat3]],-1,0)))</f>
        <v>8.6.2 Ancillary drainage systems</v>
      </c>
      <c r="J903" t="str">
        <f ca="1">IF(NRM_CostX[[#This Row],[Category]]=3, NRM_CostX[[#This Row],[Code]] &amp; " " &amp; NRM_CostX[[#This Row],[Description]], IF(OR(NRM_CostX[[#This Row],[Category]] = 1, NRM_CostX[[#This Row],[Category]] = 0,NRM_CostX[[#This Row],[Category]] = 2 ),  "",OFFSET(NRM_CostX[[#This Row],[Cat4]],-1,0)))</f>
        <v>8.6.2.4 Sewage treatment systems: details to be stated.</v>
      </c>
    </row>
    <row r="904" spans="1:10" x14ac:dyDescent="0.35">
      <c r="A904" t="s">
        <v>1629</v>
      </c>
      <c r="B904" t="s">
        <v>1630</v>
      </c>
      <c r="D904">
        <v>0</v>
      </c>
      <c r="E904" t="str">
        <f t="shared" si="14"/>
        <v>A8.6.2.5</v>
      </c>
      <c r="F904">
        <f>LEN(NRM_CostX[[#This Row],[Code2]])-LEN(SUBSTITUTE(NRM_CostX[[#This Row],[Code2]],".",""))</f>
        <v>3</v>
      </c>
      <c r="G904" t="str">
        <f ca="1">IF(NRM_CostX[[#This Row],[Category]]=0, NRM_CostX[[#This Row],[Code]] &amp; " " &amp; NRM_CostX[[#This Row],[Description]], OFFSET(NRM_CostX[[#This Row],[Cat1]],-1,0))</f>
        <v>8 EXTERNAL WORKS</v>
      </c>
      <c r="H904" t="str">
        <f ca="1">IF(NRM_CostX[[#This Row],[Category]]=1, NRM_CostX[[#This Row],[Code]] &amp; " " &amp; NRM_CostX[[#This Row],[Description]], IF(NRM_CostX[[#This Row],[Category]] = 0, "", OFFSET(NRM_CostX[[#This Row],[Cat2]],-1,0)))</f>
        <v>8.6 External drainage</v>
      </c>
      <c r="I904" t="str">
        <f ca="1">IF(NRM_CostX[[#This Row],[Category]]=2, NRM_CostX[[#This Row],[Code]] &amp; " " &amp; NRM_CostX[[#This Row],[Description]], IF(OR(NRM_CostX[[#This Row],[Category]] = 1, NRM_CostX[[#This Row],[Category]] = 0),  "",OFFSET(NRM_CostX[[#This Row],[Cat3]],-1,0)))</f>
        <v>8.6.2 Ancillary drainage systems</v>
      </c>
      <c r="J904" t="str">
        <f ca="1">IF(NRM_CostX[[#This Row],[Category]]=3, NRM_CostX[[#This Row],[Code]] &amp; " " &amp; NRM_CostX[[#This Row],[Description]], IF(OR(NRM_CostX[[#This Row],[Category]] = 1, NRM_CostX[[#This Row],[Category]] = 0,NRM_CostX[[#This Row],[Category]] = 2 ),  "",OFFSET(NRM_CostX[[#This Row],[Cat4]],-1,0)))</f>
        <v>8.6.2.5 Enzyme systems: details to be stated.</v>
      </c>
    </row>
    <row r="905" spans="1:10" x14ac:dyDescent="0.35">
      <c r="A905" t="s">
        <v>1631</v>
      </c>
      <c r="B905" t="s">
        <v>1632</v>
      </c>
      <c r="D905">
        <v>0</v>
      </c>
      <c r="E905" t="str">
        <f t="shared" si="14"/>
        <v>A8.6.2.6</v>
      </c>
      <c r="F905">
        <f>LEN(NRM_CostX[[#This Row],[Code2]])-LEN(SUBSTITUTE(NRM_CostX[[#This Row],[Code2]],".",""))</f>
        <v>3</v>
      </c>
      <c r="G905" t="str">
        <f ca="1">IF(NRM_CostX[[#This Row],[Category]]=0, NRM_CostX[[#This Row],[Code]] &amp; " " &amp; NRM_CostX[[#This Row],[Description]], OFFSET(NRM_CostX[[#This Row],[Cat1]],-1,0))</f>
        <v>8 EXTERNAL WORKS</v>
      </c>
      <c r="H905" t="str">
        <f ca="1">IF(NRM_CostX[[#This Row],[Category]]=1, NRM_CostX[[#This Row],[Code]] &amp; " " &amp; NRM_CostX[[#This Row],[Description]], IF(NRM_CostX[[#This Row],[Category]] = 0, "", OFFSET(NRM_CostX[[#This Row],[Cat2]],-1,0)))</f>
        <v>8.6 External drainage</v>
      </c>
      <c r="I905" t="str">
        <f ca="1">IF(NRM_CostX[[#This Row],[Category]]=2, NRM_CostX[[#This Row],[Code]] &amp; " " &amp; NRM_CostX[[#This Row],[Description]], IF(OR(NRM_CostX[[#This Row],[Category]] = 1, NRM_CostX[[#This Row],[Category]] = 0),  "",OFFSET(NRM_CostX[[#This Row],[Cat3]],-1,0)))</f>
        <v>8.6.2 Ancillary drainage systems</v>
      </c>
      <c r="J905" t="str">
        <f ca="1">IF(NRM_CostX[[#This Row],[Category]]=3, NRM_CostX[[#This Row],[Code]] &amp; " " &amp; NRM_CostX[[#This Row],[Description]], IF(OR(NRM_CostX[[#This Row],[Category]] = 1, NRM_CostX[[#This Row],[Category]] = 0,NRM_CostX[[#This Row],[Category]] = 2 ),  "",OFFSET(NRM_CostX[[#This Row],[Cat4]],-1,0)))</f>
        <v>8.6.2.6 Sustainable urban drainage schemes: details to be stated.</v>
      </c>
    </row>
    <row r="906" spans="1:10" x14ac:dyDescent="0.35">
      <c r="A906" t="s">
        <v>1633</v>
      </c>
      <c r="B906" t="s">
        <v>531</v>
      </c>
      <c r="D906">
        <v>0</v>
      </c>
      <c r="E906" t="str">
        <f t="shared" si="14"/>
        <v>A8.6.2.7</v>
      </c>
      <c r="F906">
        <f>LEN(NRM_CostX[[#This Row],[Code2]])-LEN(SUBSTITUTE(NRM_CostX[[#This Row],[Code2]],".",""))</f>
        <v>3</v>
      </c>
      <c r="G906" t="str">
        <f ca="1">IF(NRM_CostX[[#This Row],[Category]]=0, NRM_CostX[[#This Row],[Code]] &amp; " " &amp; NRM_CostX[[#This Row],[Description]], OFFSET(NRM_CostX[[#This Row],[Cat1]],-1,0))</f>
        <v>8 EXTERNAL WORKS</v>
      </c>
      <c r="H906" t="str">
        <f ca="1">IF(NRM_CostX[[#This Row],[Category]]=1, NRM_CostX[[#This Row],[Code]] &amp; " " &amp; NRM_CostX[[#This Row],[Description]], IF(NRM_CostX[[#This Row],[Category]] = 0, "", OFFSET(NRM_CostX[[#This Row],[Cat2]],-1,0)))</f>
        <v>8.6 External drainage</v>
      </c>
      <c r="I906" t="str">
        <f ca="1">IF(NRM_CostX[[#This Row],[Category]]=2, NRM_CostX[[#This Row],[Code]] &amp; " " &amp; NRM_CostX[[#This Row],[Description]], IF(OR(NRM_CostX[[#This Row],[Category]] = 1, NRM_CostX[[#This Row],[Category]] = 0),  "",OFFSET(NRM_CostX[[#This Row],[Cat3]],-1,0)))</f>
        <v>8.6.2 Ancillary drainage systems</v>
      </c>
      <c r="J906" t="str">
        <f ca="1">IF(NRM_CostX[[#This Row],[Category]]=3, NRM_CostX[[#This Row],[Code]] &amp; " " &amp; NRM_CostX[[#This Row],[Description]], IF(OR(NRM_CostX[[#This Row],[Category]] = 1, NRM_CostX[[#This Row],[Category]] = 0,NRM_CostX[[#This Row],[Category]] = 2 ),  "",OFFSET(NRM_CostX[[#This Row],[Cat4]],-1,0)))</f>
        <v>8.6.2.7 Testing of installations.</v>
      </c>
    </row>
    <row r="907" spans="1:10" x14ac:dyDescent="0.35">
      <c r="A907" t="s">
        <v>1634</v>
      </c>
      <c r="B907" t="s">
        <v>533</v>
      </c>
      <c r="D907">
        <v>0</v>
      </c>
      <c r="E907" t="str">
        <f t="shared" si="14"/>
        <v>A8.6.2.8</v>
      </c>
      <c r="F907">
        <f>LEN(NRM_CostX[[#This Row],[Code2]])-LEN(SUBSTITUTE(NRM_CostX[[#This Row],[Code2]],".",""))</f>
        <v>3</v>
      </c>
      <c r="G907" t="str">
        <f ca="1">IF(NRM_CostX[[#This Row],[Category]]=0, NRM_CostX[[#This Row],[Code]] &amp; " " &amp; NRM_CostX[[#This Row],[Description]], OFFSET(NRM_CostX[[#This Row],[Cat1]],-1,0))</f>
        <v>8 EXTERNAL WORKS</v>
      </c>
      <c r="H907" t="str">
        <f ca="1">IF(NRM_CostX[[#This Row],[Category]]=1, NRM_CostX[[#This Row],[Code]] &amp; " " &amp; NRM_CostX[[#This Row],[Description]], IF(NRM_CostX[[#This Row],[Category]] = 0, "", OFFSET(NRM_CostX[[#This Row],[Cat2]],-1,0)))</f>
        <v>8.6 External drainage</v>
      </c>
      <c r="I907" t="str">
        <f ca="1">IF(NRM_CostX[[#This Row],[Category]]=2, NRM_CostX[[#This Row],[Code]] &amp; " " &amp; NRM_CostX[[#This Row],[Description]], IF(OR(NRM_CostX[[#This Row],[Category]] = 1, NRM_CostX[[#This Row],[Category]] = 0),  "",OFFSET(NRM_CostX[[#This Row],[Cat3]],-1,0)))</f>
        <v>8.6.2 Ancillary drainage systems</v>
      </c>
      <c r="J907" t="str">
        <f ca="1">IF(NRM_CostX[[#This Row],[Category]]=3, NRM_CostX[[#This Row],[Code]] &amp; " " &amp; NRM_CostX[[#This Row],[Description]], IF(OR(NRM_CostX[[#This Row],[Category]] = 1, NRM_CostX[[#This Row],[Category]] = 0,NRM_CostX[[#This Row],[Category]] = 2 ),  "",OFFSET(NRM_CostX[[#This Row],[Cat4]],-1,0)))</f>
        <v>8.6.2.8 Commissioning of installations.</v>
      </c>
    </row>
    <row r="908" spans="1:10" x14ac:dyDescent="0.35">
      <c r="A908" t="s">
        <v>1635</v>
      </c>
      <c r="B908" t="s">
        <v>1636</v>
      </c>
      <c r="D908">
        <v>0</v>
      </c>
      <c r="E908" t="str">
        <f t="shared" si="14"/>
        <v>A8.6.3</v>
      </c>
      <c r="F908">
        <f>LEN(NRM_CostX[[#This Row],[Code2]])-LEN(SUBSTITUTE(NRM_CostX[[#This Row],[Code2]],".",""))</f>
        <v>2</v>
      </c>
      <c r="G908" t="str">
        <f ca="1">IF(NRM_CostX[[#This Row],[Category]]=0, NRM_CostX[[#This Row],[Code]] &amp; " " &amp; NRM_CostX[[#This Row],[Description]], OFFSET(NRM_CostX[[#This Row],[Cat1]],-1,0))</f>
        <v>8 EXTERNAL WORKS</v>
      </c>
      <c r="H908" t="str">
        <f ca="1">IF(NRM_CostX[[#This Row],[Category]]=1, NRM_CostX[[#This Row],[Code]] &amp; " " &amp; NRM_CostX[[#This Row],[Description]], IF(NRM_CostX[[#This Row],[Category]] = 0, "", OFFSET(NRM_CostX[[#This Row],[Cat2]],-1,0)))</f>
        <v>8.6 External drainage</v>
      </c>
      <c r="I908" t="str">
        <f ca="1">IF(NRM_CostX[[#This Row],[Category]]=2, NRM_CostX[[#This Row],[Code]] &amp; " " &amp; NRM_CostX[[#This Row],[Description]], IF(OR(NRM_CostX[[#This Row],[Category]] = 1, NRM_CostX[[#This Row],[Category]] = 0),  "",OFFSET(NRM_CostX[[#This Row],[Cat3]],-1,0)))</f>
        <v>8.6.3 External chemical, toxic and industrial liquid waste drainage</v>
      </c>
      <c r="J908" t="str">
        <f ca="1">IF(NRM_CostX[[#This Row],[Category]]=3, NRM_CostX[[#This Row],[Code]] &amp; " " &amp; NRM_CostX[[#This Row],[Description]], IF(OR(NRM_CostX[[#This Row],[Category]] = 1, NRM_CostX[[#This Row],[Category]] = 0,NRM_CostX[[#This Row],[Category]] = 2 ),  "",OFFSET(NRM_CostX[[#This Row],[Cat4]],-1,0)))</f>
        <v/>
      </c>
    </row>
    <row r="909" spans="1:10" x14ac:dyDescent="0.35">
      <c r="A909" t="s">
        <v>1637</v>
      </c>
      <c r="B909" t="s">
        <v>1600</v>
      </c>
      <c r="D909">
        <v>0</v>
      </c>
      <c r="E909" t="str">
        <f t="shared" si="14"/>
        <v>A8.6.3.1</v>
      </c>
      <c r="F909">
        <f>LEN(NRM_CostX[[#This Row],[Code2]])-LEN(SUBSTITUTE(NRM_CostX[[#This Row],[Code2]],".",""))</f>
        <v>3</v>
      </c>
      <c r="G909" t="str">
        <f ca="1">IF(NRM_CostX[[#This Row],[Category]]=0, NRM_CostX[[#This Row],[Code]] &amp; " " &amp; NRM_CostX[[#This Row],[Description]], OFFSET(NRM_CostX[[#This Row],[Cat1]],-1,0))</f>
        <v>8 EXTERNAL WORKS</v>
      </c>
      <c r="H909" t="str">
        <f ca="1">IF(NRM_CostX[[#This Row],[Category]]=1, NRM_CostX[[#This Row],[Code]] &amp; " " &amp; NRM_CostX[[#This Row],[Description]], IF(NRM_CostX[[#This Row],[Category]] = 0, "", OFFSET(NRM_CostX[[#This Row],[Cat2]],-1,0)))</f>
        <v>8.6 External drainage</v>
      </c>
      <c r="I909" t="str">
        <f ca="1">IF(NRM_CostX[[#This Row],[Category]]=2, NRM_CostX[[#This Row],[Code]] &amp; " " &amp; NRM_CostX[[#This Row],[Description]], IF(OR(NRM_CostX[[#This Row],[Category]] = 1, NRM_CostX[[#This Row],[Category]] = 0),  "",OFFSET(NRM_CostX[[#This Row],[Cat3]],-1,0)))</f>
        <v>8.6.3 External chemical, toxic and industrial liquid waste drainage</v>
      </c>
      <c r="J909" t="str">
        <f ca="1">IF(NRM_CostX[[#This Row],[Category]]=3, NRM_CostX[[#This Row],[Code]] &amp; " " &amp; NRM_CostX[[#This Row],[Description]], IF(OR(NRM_CostX[[#This Row],[Category]] = 1, NRM_CostX[[#This Row],[Category]] = 0,NRM_CostX[[#This Row],[Category]] = 2 ),  "",OFFSET(NRM_CostX[[#This Row],[Cat4]],-1,0)))</f>
        <v>8.6.3.1 Drainage runs; below ground: details, including depth of trench (m) and nominal size of pipe (mm), to be stated.</v>
      </c>
    </row>
    <row r="910" spans="1:10" x14ac:dyDescent="0.35">
      <c r="A910" t="s">
        <v>1638</v>
      </c>
      <c r="B910" t="s">
        <v>1639</v>
      </c>
      <c r="D910">
        <v>0</v>
      </c>
      <c r="E910" t="str">
        <f t="shared" si="14"/>
        <v>A8.6.3.2</v>
      </c>
      <c r="F910">
        <f>LEN(NRM_CostX[[#This Row],[Code2]])-LEN(SUBSTITUTE(NRM_CostX[[#This Row],[Code2]],".",""))</f>
        <v>3</v>
      </c>
      <c r="G910" t="str">
        <f ca="1">IF(NRM_CostX[[#This Row],[Category]]=0, NRM_CostX[[#This Row],[Code]] &amp; " " &amp; NRM_CostX[[#This Row],[Description]], OFFSET(NRM_CostX[[#This Row],[Cat1]],-1,0))</f>
        <v>8 EXTERNAL WORKS</v>
      </c>
      <c r="H910" t="str">
        <f ca="1">IF(NRM_CostX[[#This Row],[Category]]=1, NRM_CostX[[#This Row],[Code]] &amp; " " &amp; NRM_CostX[[#This Row],[Description]], IF(NRM_CostX[[#This Row],[Category]] = 0, "", OFFSET(NRM_CostX[[#This Row],[Cat2]],-1,0)))</f>
        <v>8.6 External drainage</v>
      </c>
      <c r="I910" t="str">
        <f ca="1">IF(NRM_CostX[[#This Row],[Category]]=2, NRM_CostX[[#This Row],[Code]] &amp; " " &amp; NRM_CostX[[#This Row],[Description]], IF(OR(NRM_CostX[[#This Row],[Category]] = 1, NRM_CostX[[#This Row],[Category]] = 0),  "",OFFSET(NRM_CostX[[#This Row],[Cat3]],-1,0)))</f>
        <v>8.6.3 External chemical, toxic and industrial liquid waste drainage</v>
      </c>
      <c r="J910" t="str">
        <f ca="1">IF(NRM_CostX[[#This Row],[Category]]=3, NRM_CostX[[#This Row],[Code]] &amp; " " &amp; NRM_CostX[[#This Row],[Description]], IF(OR(NRM_CostX[[#This Row],[Category]] = 1, NRM_CostX[[#This Row],[Category]] = 0,NRM_CostX[[#This Row],[Category]] = 2 ),  "",OFFSET(NRM_CostX[[#This Row],[Cat4]],-1,0)))</f>
        <v>8.6.3.2 Drainage runs; above ground: details, including height above ground (m) and nominal size of pipe (mm), to be stated.</v>
      </c>
    </row>
    <row r="911" spans="1:10" x14ac:dyDescent="0.35">
      <c r="A911" t="s">
        <v>1640</v>
      </c>
      <c r="B911" t="s">
        <v>1641</v>
      </c>
      <c r="D911">
        <v>0</v>
      </c>
      <c r="E911" t="str">
        <f t="shared" si="14"/>
        <v>A8.6.3.3</v>
      </c>
      <c r="F911">
        <f>LEN(NRM_CostX[[#This Row],[Code2]])-LEN(SUBSTITUTE(NRM_CostX[[#This Row],[Code2]],".",""))</f>
        <v>3</v>
      </c>
      <c r="G911" t="str">
        <f ca="1">IF(NRM_CostX[[#This Row],[Category]]=0, NRM_CostX[[#This Row],[Code]] &amp; " " &amp; NRM_CostX[[#This Row],[Description]], OFFSET(NRM_CostX[[#This Row],[Cat1]],-1,0))</f>
        <v>8 EXTERNAL WORKS</v>
      </c>
      <c r="H911" t="str">
        <f ca="1">IF(NRM_CostX[[#This Row],[Category]]=1, NRM_CostX[[#This Row],[Code]] &amp; " " &amp; NRM_CostX[[#This Row],[Description]], IF(NRM_CostX[[#This Row],[Category]] = 0, "", OFFSET(NRM_CostX[[#This Row],[Cat2]],-1,0)))</f>
        <v>8.6 External drainage</v>
      </c>
      <c r="I911" t="str">
        <f ca="1">IF(NRM_CostX[[#This Row],[Category]]=2, NRM_CostX[[#This Row],[Code]] &amp; " " &amp; NRM_CostX[[#This Row],[Description]], IF(OR(NRM_CostX[[#This Row],[Category]] = 1, NRM_CostX[[#This Row],[Category]] = 0),  "",OFFSET(NRM_CostX[[#This Row],[Cat3]],-1,0)))</f>
        <v>8.6.3 External chemical, toxic and industrial liquid waste drainage</v>
      </c>
      <c r="J911" t="str">
        <f ca="1">IF(NRM_CostX[[#This Row],[Category]]=3, NRM_CostX[[#This Row],[Code]] &amp; " " &amp; NRM_CostX[[#This Row],[Description]], IF(OR(NRM_CostX[[#This Row],[Category]] = 1, NRM_CostX[[#This Row],[Category]] = 0,NRM_CostX[[#This Row],[Category]] = 2 ),  "",OFFSET(NRM_CostX[[#This Row],[Cat4]],-1,0)))</f>
        <v>8.6.3.3 Equipment and plant: details to be stated.</v>
      </c>
    </row>
    <row r="912" spans="1:10" x14ac:dyDescent="0.35">
      <c r="A912" t="s">
        <v>1642</v>
      </c>
      <c r="B912" t="s">
        <v>531</v>
      </c>
      <c r="D912">
        <v>0</v>
      </c>
      <c r="E912" t="str">
        <f t="shared" si="14"/>
        <v>A8.6.3.4</v>
      </c>
      <c r="F912">
        <f>LEN(NRM_CostX[[#This Row],[Code2]])-LEN(SUBSTITUTE(NRM_CostX[[#This Row],[Code2]],".",""))</f>
        <v>3</v>
      </c>
      <c r="G912" t="str">
        <f ca="1">IF(NRM_CostX[[#This Row],[Category]]=0, NRM_CostX[[#This Row],[Code]] &amp; " " &amp; NRM_CostX[[#This Row],[Description]], OFFSET(NRM_CostX[[#This Row],[Cat1]],-1,0))</f>
        <v>8 EXTERNAL WORKS</v>
      </c>
      <c r="H912" t="str">
        <f ca="1">IF(NRM_CostX[[#This Row],[Category]]=1, NRM_CostX[[#This Row],[Code]] &amp; " " &amp; NRM_CostX[[#This Row],[Description]], IF(NRM_CostX[[#This Row],[Category]] = 0, "", OFFSET(NRM_CostX[[#This Row],[Cat2]],-1,0)))</f>
        <v>8.6 External drainage</v>
      </c>
      <c r="I912" t="str">
        <f ca="1">IF(NRM_CostX[[#This Row],[Category]]=2, NRM_CostX[[#This Row],[Code]] &amp; " " &amp; NRM_CostX[[#This Row],[Description]], IF(OR(NRM_CostX[[#This Row],[Category]] = 1, NRM_CostX[[#This Row],[Category]] = 0),  "",OFFSET(NRM_CostX[[#This Row],[Cat3]],-1,0)))</f>
        <v>8.6.3 External chemical, toxic and industrial liquid waste drainage</v>
      </c>
      <c r="J912" t="str">
        <f ca="1">IF(NRM_CostX[[#This Row],[Category]]=3, NRM_CostX[[#This Row],[Code]] &amp; " " &amp; NRM_CostX[[#This Row],[Description]], IF(OR(NRM_CostX[[#This Row],[Category]] = 1, NRM_CostX[[#This Row],[Category]] = 0,NRM_CostX[[#This Row],[Category]] = 2 ),  "",OFFSET(NRM_CostX[[#This Row],[Cat4]],-1,0)))</f>
        <v>8.6.3.4 Testing of installations.</v>
      </c>
    </row>
    <row r="913" spans="1:10" x14ac:dyDescent="0.35">
      <c r="A913" t="s">
        <v>1643</v>
      </c>
      <c r="B913" t="s">
        <v>533</v>
      </c>
      <c r="D913">
        <v>0</v>
      </c>
      <c r="E913" t="str">
        <f t="shared" si="14"/>
        <v>A8.6.3.5</v>
      </c>
      <c r="F913">
        <f>LEN(NRM_CostX[[#This Row],[Code2]])-LEN(SUBSTITUTE(NRM_CostX[[#This Row],[Code2]],".",""))</f>
        <v>3</v>
      </c>
      <c r="G913" t="str">
        <f ca="1">IF(NRM_CostX[[#This Row],[Category]]=0, NRM_CostX[[#This Row],[Code]] &amp; " " &amp; NRM_CostX[[#This Row],[Description]], OFFSET(NRM_CostX[[#This Row],[Cat1]],-1,0))</f>
        <v>8 EXTERNAL WORKS</v>
      </c>
      <c r="H913" t="str">
        <f ca="1">IF(NRM_CostX[[#This Row],[Category]]=1, NRM_CostX[[#This Row],[Code]] &amp; " " &amp; NRM_CostX[[#This Row],[Description]], IF(NRM_CostX[[#This Row],[Category]] = 0, "", OFFSET(NRM_CostX[[#This Row],[Cat2]],-1,0)))</f>
        <v>8.6 External drainage</v>
      </c>
      <c r="I913" t="str">
        <f ca="1">IF(NRM_CostX[[#This Row],[Category]]=2, NRM_CostX[[#This Row],[Code]] &amp; " " &amp; NRM_CostX[[#This Row],[Description]], IF(OR(NRM_CostX[[#This Row],[Category]] = 1, NRM_CostX[[#This Row],[Category]] = 0),  "",OFFSET(NRM_CostX[[#This Row],[Cat3]],-1,0)))</f>
        <v>8.6.3 External chemical, toxic and industrial liquid waste drainage</v>
      </c>
      <c r="J913" t="str">
        <f ca="1">IF(NRM_CostX[[#This Row],[Category]]=3, NRM_CostX[[#This Row],[Code]] &amp; " " &amp; NRM_CostX[[#This Row],[Description]], IF(OR(NRM_CostX[[#This Row],[Category]] = 1, NRM_CostX[[#This Row],[Category]] = 0,NRM_CostX[[#This Row],[Category]] = 2 ),  "",OFFSET(NRM_CostX[[#This Row],[Cat4]],-1,0)))</f>
        <v>8.6.3.5 Commissioning of installations.</v>
      </c>
    </row>
    <row r="914" spans="1:10" x14ac:dyDescent="0.35">
      <c r="A914" t="s">
        <v>1644</v>
      </c>
      <c r="B914" t="s">
        <v>1645</v>
      </c>
      <c r="D914">
        <v>0</v>
      </c>
      <c r="E914" t="str">
        <f t="shared" si="14"/>
        <v>A8.6.4</v>
      </c>
      <c r="F914">
        <f>LEN(NRM_CostX[[#This Row],[Code2]])-LEN(SUBSTITUTE(NRM_CostX[[#This Row],[Code2]],".",""))</f>
        <v>2</v>
      </c>
      <c r="G914" t="str">
        <f ca="1">IF(NRM_CostX[[#This Row],[Category]]=0, NRM_CostX[[#This Row],[Code]] &amp; " " &amp; NRM_CostX[[#This Row],[Description]], OFFSET(NRM_CostX[[#This Row],[Cat1]],-1,0))</f>
        <v>8 EXTERNAL WORKS</v>
      </c>
      <c r="H914" t="str">
        <f ca="1">IF(NRM_CostX[[#This Row],[Category]]=1, NRM_CostX[[#This Row],[Code]] &amp; " " &amp; NRM_CostX[[#This Row],[Description]], IF(NRM_CostX[[#This Row],[Category]] = 0, "", OFFSET(NRM_CostX[[#This Row],[Cat2]],-1,0)))</f>
        <v>8.6 External drainage</v>
      </c>
      <c r="I914" t="str">
        <f ca="1">IF(NRM_CostX[[#This Row],[Category]]=2, NRM_CostX[[#This Row],[Code]] &amp; " " &amp; NRM_CostX[[#This Row],[Description]], IF(OR(NRM_CostX[[#This Row],[Category]] = 1, NRM_CostX[[#This Row],[Category]] = 0),  "",OFFSET(NRM_CostX[[#This Row],[Cat3]],-1,0)))</f>
        <v>8.6.4 Land drainage</v>
      </c>
      <c r="J914" t="str">
        <f ca="1">IF(NRM_CostX[[#This Row],[Category]]=3, NRM_CostX[[#This Row],[Code]] &amp; " " &amp; NRM_CostX[[#This Row],[Description]], IF(OR(NRM_CostX[[#This Row],[Category]] = 1, NRM_CostX[[#This Row],[Category]] = 0,NRM_CostX[[#This Row],[Category]] = 2 ),  "",OFFSET(NRM_CostX[[#This Row],[Cat4]],-1,0)))</f>
        <v/>
      </c>
    </row>
    <row r="915" spans="1:10" x14ac:dyDescent="0.35">
      <c r="A915" t="s">
        <v>1646</v>
      </c>
      <c r="B915" t="s">
        <v>1600</v>
      </c>
      <c r="D915">
        <v>0</v>
      </c>
      <c r="E915" t="str">
        <f t="shared" si="14"/>
        <v>A8.6.4.1</v>
      </c>
      <c r="F915">
        <f>LEN(NRM_CostX[[#This Row],[Code2]])-LEN(SUBSTITUTE(NRM_CostX[[#This Row],[Code2]],".",""))</f>
        <v>3</v>
      </c>
      <c r="G915" t="str">
        <f ca="1">IF(NRM_CostX[[#This Row],[Category]]=0, NRM_CostX[[#This Row],[Code]] &amp; " " &amp; NRM_CostX[[#This Row],[Description]], OFFSET(NRM_CostX[[#This Row],[Cat1]],-1,0))</f>
        <v>8 EXTERNAL WORKS</v>
      </c>
      <c r="H915" t="str">
        <f ca="1">IF(NRM_CostX[[#This Row],[Category]]=1, NRM_CostX[[#This Row],[Code]] &amp; " " &amp; NRM_CostX[[#This Row],[Description]], IF(NRM_CostX[[#This Row],[Category]] = 0, "", OFFSET(NRM_CostX[[#This Row],[Cat2]],-1,0)))</f>
        <v>8.6 External drainage</v>
      </c>
      <c r="I915" t="str">
        <f ca="1">IF(NRM_CostX[[#This Row],[Category]]=2, NRM_CostX[[#This Row],[Code]] &amp; " " &amp; NRM_CostX[[#This Row],[Description]], IF(OR(NRM_CostX[[#This Row],[Category]] = 1, NRM_CostX[[#This Row],[Category]] = 0),  "",OFFSET(NRM_CostX[[#This Row],[Cat3]],-1,0)))</f>
        <v>8.6.4 Land drainage</v>
      </c>
      <c r="J915" t="str">
        <f ca="1">IF(NRM_CostX[[#This Row],[Category]]=3, NRM_CostX[[#This Row],[Code]] &amp; " " &amp; NRM_CostX[[#This Row],[Description]], IF(OR(NRM_CostX[[#This Row],[Category]] = 1, NRM_CostX[[#This Row],[Category]] = 0,NRM_CostX[[#This Row],[Category]] = 2 ),  "",OFFSET(NRM_CostX[[#This Row],[Cat4]],-1,0)))</f>
        <v>8.6.4.1 Drainage runs; below ground: details, including depth of trench (m) and nominal size of pipe (mm), to be stated.</v>
      </c>
    </row>
    <row r="916" spans="1:10" x14ac:dyDescent="0.35">
      <c r="A916" t="s">
        <v>1647</v>
      </c>
      <c r="B916" t="s">
        <v>1606</v>
      </c>
      <c r="D916">
        <v>0</v>
      </c>
      <c r="E916" t="str">
        <f t="shared" si="14"/>
        <v>A8.6.4.2</v>
      </c>
      <c r="F916">
        <f>LEN(NRM_CostX[[#This Row],[Code2]])-LEN(SUBSTITUTE(NRM_CostX[[#This Row],[Code2]],".",""))</f>
        <v>3</v>
      </c>
      <c r="G916" t="str">
        <f ca="1">IF(NRM_CostX[[#This Row],[Category]]=0, NRM_CostX[[#This Row],[Code]] &amp; " " &amp; NRM_CostX[[#This Row],[Description]], OFFSET(NRM_CostX[[#This Row],[Cat1]],-1,0))</f>
        <v>8 EXTERNAL WORKS</v>
      </c>
      <c r="H916" t="str">
        <f ca="1">IF(NRM_CostX[[#This Row],[Category]]=1, NRM_CostX[[#This Row],[Code]] &amp; " " &amp; NRM_CostX[[#This Row],[Description]], IF(NRM_CostX[[#This Row],[Category]] = 0, "", OFFSET(NRM_CostX[[#This Row],[Cat2]],-1,0)))</f>
        <v>8.6 External drainage</v>
      </c>
      <c r="I916" t="str">
        <f ca="1">IF(NRM_CostX[[#This Row],[Category]]=2, NRM_CostX[[#This Row],[Code]] &amp; " " &amp; NRM_CostX[[#This Row],[Description]], IF(OR(NRM_CostX[[#This Row],[Category]] = 1, NRM_CostX[[#This Row],[Category]] = 0),  "",OFFSET(NRM_CostX[[#This Row],[Cat3]],-1,0)))</f>
        <v>8.6.4 Land drainage</v>
      </c>
      <c r="J916" t="str">
        <f ca="1">IF(NRM_CostX[[#This Row],[Category]]=3, NRM_CostX[[#This Row],[Code]] &amp; " " &amp; NRM_CostX[[#This Row],[Description]], IF(OR(NRM_CostX[[#This Row],[Category]] = 1, NRM_CostX[[#This Row],[Category]] = 0,NRM_CostX[[#This Row],[Category]] = 2 ),  "",OFFSET(NRM_CostX[[#This Row],[Cat4]],-1,0)))</f>
        <v>8.6.4.2 Manholes and the like: details, including depth (m), to be stated.</v>
      </c>
    </row>
    <row r="917" spans="1:10" x14ac:dyDescent="0.35">
      <c r="A917" t="s">
        <v>1648</v>
      </c>
      <c r="B917" t="s">
        <v>1649</v>
      </c>
      <c r="D917">
        <v>0</v>
      </c>
      <c r="E917" t="str">
        <f t="shared" si="14"/>
        <v>A8.6.4.3</v>
      </c>
      <c r="F917">
        <f>LEN(NRM_CostX[[#This Row],[Code2]])-LEN(SUBSTITUTE(NRM_CostX[[#This Row],[Code2]],".",""))</f>
        <v>3</v>
      </c>
      <c r="G917" t="str">
        <f ca="1">IF(NRM_CostX[[#This Row],[Category]]=0, NRM_CostX[[#This Row],[Code]] &amp; " " &amp; NRM_CostX[[#This Row],[Description]], OFFSET(NRM_CostX[[#This Row],[Cat1]],-1,0))</f>
        <v>8 EXTERNAL WORKS</v>
      </c>
      <c r="H917" t="str">
        <f ca="1">IF(NRM_CostX[[#This Row],[Category]]=1, NRM_CostX[[#This Row],[Code]] &amp; " " &amp; NRM_CostX[[#This Row],[Description]], IF(NRM_CostX[[#This Row],[Category]] = 0, "", OFFSET(NRM_CostX[[#This Row],[Cat2]],-1,0)))</f>
        <v>8.6 External drainage</v>
      </c>
      <c r="I917" t="str">
        <f ca="1">IF(NRM_CostX[[#This Row],[Category]]=2, NRM_CostX[[#This Row],[Code]] &amp; " " &amp; NRM_CostX[[#This Row],[Description]], IF(OR(NRM_CostX[[#This Row],[Category]] = 1, NRM_CostX[[#This Row],[Category]] = 0),  "",OFFSET(NRM_CostX[[#This Row],[Cat3]],-1,0)))</f>
        <v>8.6.4 Land drainage</v>
      </c>
      <c r="J917" t="str">
        <f ca="1">IF(NRM_CostX[[#This Row],[Category]]=3, NRM_CostX[[#This Row],[Code]] &amp; " " &amp; NRM_CostX[[#This Row],[Description]], IF(OR(NRM_CostX[[#This Row],[Category]] = 1, NRM_CostX[[#This Row],[Category]] = 0,NRM_CostX[[#This Row],[Category]] = 2 ),  "",OFFSET(NRM_CostX[[#This Row],[Cat4]],-1,0)))</f>
        <v>8.6.4.3 Drainage blankets: details to be stated.</v>
      </c>
    </row>
    <row r="918" spans="1:10" x14ac:dyDescent="0.35">
      <c r="A918" t="s">
        <v>1650</v>
      </c>
      <c r="B918" t="s">
        <v>1651</v>
      </c>
      <c r="D918">
        <v>0</v>
      </c>
      <c r="E918" t="str">
        <f t="shared" si="14"/>
        <v>A8.6.4.4</v>
      </c>
      <c r="F918">
        <f>LEN(NRM_CostX[[#This Row],[Code2]])-LEN(SUBSTITUTE(NRM_CostX[[#This Row],[Code2]],".",""))</f>
        <v>3</v>
      </c>
      <c r="G918" t="str">
        <f ca="1">IF(NRM_CostX[[#This Row],[Category]]=0, NRM_CostX[[#This Row],[Code]] &amp; " " &amp; NRM_CostX[[#This Row],[Description]], OFFSET(NRM_CostX[[#This Row],[Cat1]],-1,0))</f>
        <v>8 EXTERNAL WORKS</v>
      </c>
      <c r="H918" t="str">
        <f ca="1">IF(NRM_CostX[[#This Row],[Category]]=1, NRM_CostX[[#This Row],[Code]] &amp; " " &amp; NRM_CostX[[#This Row],[Description]], IF(NRM_CostX[[#This Row],[Category]] = 0, "", OFFSET(NRM_CostX[[#This Row],[Cat2]],-1,0)))</f>
        <v>8.6 External drainage</v>
      </c>
      <c r="I918" t="str">
        <f ca="1">IF(NRM_CostX[[#This Row],[Category]]=2, NRM_CostX[[#This Row],[Code]] &amp; " " &amp; NRM_CostX[[#This Row],[Description]], IF(OR(NRM_CostX[[#This Row],[Category]] = 1, NRM_CostX[[#This Row],[Category]] = 0),  "",OFFSET(NRM_CostX[[#This Row],[Cat3]],-1,0)))</f>
        <v>8.6.4 Land drainage</v>
      </c>
      <c r="J918" t="str">
        <f ca="1">IF(NRM_CostX[[#This Row],[Category]]=3, NRM_CostX[[#This Row],[Code]] &amp; " " &amp; NRM_CostX[[#This Row],[Description]], IF(OR(NRM_CostX[[#This Row],[Category]] = 1, NRM_CostX[[#This Row],[Category]] = 0,NRM_CostX[[#This Row],[Category]] = 2 ),  "",OFFSET(NRM_CostX[[#This Row],[Cat4]],-1,0)))</f>
        <v>8.6.4.4 Land drainage to parkland: details, including centres of main runs (m) and laterals (m), to be stated.</v>
      </c>
    </row>
    <row r="919" spans="1:10" x14ac:dyDescent="0.35">
      <c r="A919" t="s">
        <v>1652</v>
      </c>
      <c r="B919" t="s">
        <v>531</v>
      </c>
      <c r="D919">
        <v>0</v>
      </c>
      <c r="E919" t="str">
        <f t="shared" si="14"/>
        <v>A8.6.4.5</v>
      </c>
      <c r="F919">
        <f>LEN(NRM_CostX[[#This Row],[Code2]])-LEN(SUBSTITUTE(NRM_CostX[[#This Row],[Code2]],".",""))</f>
        <v>3</v>
      </c>
      <c r="G919" t="str">
        <f ca="1">IF(NRM_CostX[[#This Row],[Category]]=0, NRM_CostX[[#This Row],[Code]] &amp; " " &amp; NRM_CostX[[#This Row],[Description]], OFFSET(NRM_CostX[[#This Row],[Cat1]],-1,0))</f>
        <v>8 EXTERNAL WORKS</v>
      </c>
      <c r="H919" t="str">
        <f ca="1">IF(NRM_CostX[[#This Row],[Category]]=1, NRM_CostX[[#This Row],[Code]] &amp; " " &amp; NRM_CostX[[#This Row],[Description]], IF(NRM_CostX[[#This Row],[Category]] = 0, "", OFFSET(NRM_CostX[[#This Row],[Cat2]],-1,0)))</f>
        <v>8.6 External drainage</v>
      </c>
      <c r="I919" t="str">
        <f ca="1">IF(NRM_CostX[[#This Row],[Category]]=2, NRM_CostX[[#This Row],[Code]] &amp; " " &amp; NRM_CostX[[#This Row],[Description]], IF(OR(NRM_CostX[[#This Row],[Category]] = 1, NRM_CostX[[#This Row],[Category]] = 0),  "",OFFSET(NRM_CostX[[#This Row],[Cat3]],-1,0)))</f>
        <v>8.6.4 Land drainage</v>
      </c>
      <c r="J919" t="str">
        <f ca="1">IF(NRM_CostX[[#This Row],[Category]]=3, NRM_CostX[[#This Row],[Code]] &amp; " " &amp; NRM_CostX[[#This Row],[Description]], IF(OR(NRM_CostX[[#This Row],[Category]] = 1, NRM_CostX[[#This Row],[Category]] = 0,NRM_CostX[[#This Row],[Category]] = 2 ),  "",OFFSET(NRM_CostX[[#This Row],[Cat4]],-1,0)))</f>
        <v>8.6.4.5 Testing of installations.</v>
      </c>
    </row>
    <row r="920" spans="1:10" x14ac:dyDescent="0.35">
      <c r="A920" t="s">
        <v>1653</v>
      </c>
      <c r="B920" t="s">
        <v>533</v>
      </c>
      <c r="D920">
        <v>0</v>
      </c>
      <c r="E920" t="str">
        <f t="shared" si="14"/>
        <v>A8.6.4.6</v>
      </c>
      <c r="F920">
        <f>LEN(NRM_CostX[[#This Row],[Code2]])-LEN(SUBSTITUTE(NRM_CostX[[#This Row],[Code2]],".",""))</f>
        <v>3</v>
      </c>
      <c r="G920" t="str">
        <f ca="1">IF(NRM_CostX[[#This Row],[Category]]=0, NRM_CostX[[#This Row],[Code]] &amp; " " &amp; NRM_CostX[[#This Row],[Description]], OFFSET(NRM_CostX[[#This Row],[Cat1]],-1,0))</f>
        <v>8 EXTERNAL WORKS</v>
      </c>
      <c r="H920" t="str">
        <f ca="1">IF(NRM_CostX[[#This Row],[Category]]=1, NRM_CostX[[#This Row],[Code]] &amp; " " &amp; NRM_CostX[[#This Row],[Description]], IF(NRM_CostX[[#This Row],[Category]] = 0, "", OFFSET(NRM_CostX[[#This Row],[Cat2]],-1,0)))</f>
        <v>8.6 External drainage</v>
      </c>
      <c r="I920" t="str">
        <f ca="1">IF(NRM_CostX[[#This Row],[Category]]=2, NRM_CostX[[#This Row],[Code]] &amp; " " &amp; NRM_CostX[[#This Row],[Description]], IF(OR(NRM_CostX[[#This Row],[Category]] = 1, NRM_CostX[[#This Row],[Category]] = 0),  "",OFFSET(NRM_CostX[[#This Row],[Cat3]],-1,0)))</f>
        <v>8.6.4 Land drainage</v>
      </c>
      <c r="J920" t="str">
        <f ca="1">IF(NRM_CostX[[#This Row],[Category]]=3, NRM_CostX[[#This Row],[Code]] &amp; " " &amp; NRM_CostX[[#This Row],[Description]], IF(OR(NRM_CostX[[#This Row],[Category]] = 1, NRM_CostX[[#This Row],[Category]] = 0,NRM_CostX[[#This Row],[Category]] = 2 ),  "",OFFSET(NRM_CostX[[#This Row],[Cat4]],-1,0)))</f>
        <v>8.6.4.6 Commissioning of installations.</v>
      </c>
    </row>
    <row r="921" spans="1:10" x14ac:dyDescent="0.35">
      <c r="A921" t="s">
        <v>1654</v>
      </c>
      <c r="B921" t="s">
        <v>1655</v>
      </c>
      <c r="D921">
        <v>0</v>
      </c>
      <c r="E921" t="str">
        <f t="shared" si="14"/>
        <v>A8.7</v>
      </c>
      <c r="F921">
        <f>LEN(NRM_CostX[[#This Row],[Code2]])-LEN(SUBSTITUTE(NRM_CostX[[#This Row],[Code2]],".",""))</f>
        <v>1</v>
      </c>
      <c r="G921" t="str">
        <f ca="1">IF(NRM_CostX[[#This Row],[Category]]=0, NRM_CostX[[#This Row],[Code]] &amp; " " &amp; NRM_CostX[[#This Row],[Description]], OFFSET(NRM_CostX[[#This Row],[Cat1]],-1,0))</f>
        <v>8 EXTERNAL WORKS</v>
      </c>
      <c r="H921" t="str">
        <f ca="1">IF(NRM_CostX[[#This Row],[Category]]=1, NRM_CostX[[#This Row],[Code]] &amp; " " &amp; NRM_CostX[[#This Row],[Description]], IF(NRM_CostX[[#This Row],[Category]] = 0, "", OFFSET(NRM_CostX[[#This Row],[Cat2]],-1,0)))</f>
        <v>8.7 External services</v>
      </c>
      <c r="I921" t="str">
        <f ca="1">IF(NRM_CostX[[#This Row],[Category]]=2, NRM_CostX[[#This Row],[Code]] &amp; " " &amp; NRM_CostX[[#This Row],[Description]], IF(OR(NRM_CostX[[#This Row],[Category]] = 1, NRM_CostX[[#This Row],[Category]] = 0),  "",OFFSET(NRM_CostX[[#This Row],[Cat3]],-1,0)))</f>
        <v/>
      </c>
      <c r="J921" t="str">
        <f ca="1">IF(NRM_CostX[[#This Row],[Category]]=3, NRM_CostX[[#This Row],[Code]] &amp; " " &amp; NRM_CostX[[#This Row],[Description]], IF(OR(NRM_CostX[[#This Row],[Category]] = 1, NRM_CostX[[#This Row],[Category]] = 0,NRM_CostX[[#This Row],[Category]] = 2 ),  "",OFFSET(NRM_CostX[[#This Row],[Cat4]],-1,0)))</f>
        <v/>
      </c>
    </row>
    <row r="922" spans="1:10" x14ac:dyDescent="0.35">
      <c r="A922" t="s">
        <v>1656</v>
      </c>
      <c r="B922" t="s">
        <v>1657</v>
      </c>
      <c r="D922">
        <v>0</v>
      </c>
      <c r="E922" t="str">
        <f t="shared" si="14"/>
        <v>A8.7.1</v>
      </c>
      <c r="F922">
        <f>LEN(NRM_CostX[[#This Row],[Code2]])-LEN(SUBSTITUTE(NRM_CostX[[#This Row],[Code2]],".",""))</f>
        <v>2</v>
      </c>
      <c r="G922" t="str">
        <f ca="1">IF(NRM_CostX[[#This Row],[Category]]=0, NRM_CostX[[#This Row],[Code]] &amp; " " &amp; NRM_CostX[[#This Row],[Description]], OFFSET(NRM_CostX[[#This Row],[Cat1]],-1,0))</f>
        <v>8 EXTERNAL WORKS</v>
      </c>
      <c r="H922" t="str">
        <f ca="1">IF(NRM_CostX[[#This Row],[Category]]=1, NRM_CostX[[#This Row],[Code]] &amp; " " &amp; NRM_CostX[[#This Row],[Description]], IF(NRM_CostX[[#This Row],[Category]] = 0, "", OFFSET(NRM_CostX[[#This Row],[Cat2]],-1,0)))</f>
        <v>8.7 External services</v>
      </c>
      <c r="I922" t="str">
        <f ca="1">IF(NRM_CostX[[#This Row],[Category]]=2, NRM_CostX[[#This Row],[Code]] &amp; " " &amp; NRM_CostX[[#This Row],[Description]], IF(OR(NRM_CostX[[#This Row],[Category]] = 1, NRM_CostX[[#This Row],[Category]] = 0),  "",OFFSET(NRM_CostX[[#This Row],[Cat3]],-1,0)))</f>
        <v>8.7.1 Water mains supply</v>
      </c>
      <c r="J922" t="str">
        <f ca="1">IF(NRM_CostX[[#This Row],[Category]]=3, NRM_CostX[[#This Row],[Code]] &amp; " " &amp; NRM_CostX[[#This Row],[Description]], IF(OR(NRM_CostX[[#This Row],[Category]] = 1, NRM_CostX[[#This Row],[Category]] = 0,NRM_CostX[[#This Row],[Category]] = 2 ),  "",OFFSET(NRM_CostX[[#This Row],[Cat4]],-1,0)))</f>
        <v/>
      </c>
    </row>
    <row r="923" spans="1:10" x14ac:dyDescent="0.35">
      <c r="A923" t="s">
        <v>1658</v>
      </c>
      <c r="B923" t="s">
        <v>1659</v>
      </c>
      <c r="C923">
        <v>5000</v>
      </c>
      <c r="D923">
        <v>5160</v>
      </c>
      <c r="E923" t="str">
        <f t="shared" si="14"/>
        <v>A8.7.1.1</v>
      </c>
      <c r="F923">
        <f>LEN(NRM_CostX[[#This Row],[Code2]])-LEN(SUBSTITUTE(NRM_CostX[[#This Row],[Code2]],".",""))</f>
        <v>3</v>
      </c>
      <c r="G923" t="str">
        <f ca="1">IF(NRM_CostX[[#This Row],[Category]]=0, NRM_CostX[[#This Row],[Code]] &amp; " " &amp; NRM_CostX[[#This Row],[Description]], OFFSET(NRM_CostX[[#This Row],[Cat1]],-1,0))</f>
        <v>8 EXTERNAL WORKS</v>
      </c>
      <c r="H923" t="str">
        <f ca="1">IF(NRM_CostX[[#This Row],[Category]]=1, NRM_CostX[[#This Row],[Code]] &amp; " " &amp; NRM_CostX[[#This Row],[Description]], IF(NRM_CostX[[#This Row],[Category]] = 0, "", OFFSET(NRM_CostX[[#This Row],[Cat2]],-1,0)))</f>
        <v>8.7 External services</v>
      </c>
      <c r="I923" t="str">
        <f ca="1">IF(NRM_CostX[[#This Row],[Category]]=2, NRM_CostX[[#This Row],[Code]] &amp; " " &amp; NRM_CostX[[#This Row],[Description]], IF(OR(NRM_CostX[[#This Row],[Category]] = 1, NRM_CostX[[#This Row],[Category]] = 0),  "",OFFSET(NRM_CostX[[#This Row],[Cat3]],-1,0)))</f>
        <v>8.7.1 Water mains supply</v>
      </c>
      <c r="J923" t="str">
        <f ca="1">IF(NRM_CostX[[#This Row],[Category]]=3, NRM_CostX[[#This Row],[Code]] &amp; " " &amp; NRM_CostX[[#This Row],[Description]], IF(OR(NRM_CostX[[#This Row],[Category]] = 1, NRM_CostX[[#This Row],[Category]] = 0,NRM_CostX[[#This Row],[Category]] = 2 ),  "",OFFSET(NRM_CostX[[#This Row],[Cat4]],-1,0)))</f>
        <v>8.7.1.1 Connections to statutory undertaker's water main: details to be stated.</v>
      </c>
    </row>
    <row r="924" spans="1:10" x14ac:dyDescent="0.35">
      <c r="A924" t="s">
        <v>1660</v>
      </c>
      <c r="B924" t="s">
        <v>1661</v>
      </c>
      <c r="D924">
        <v>0</v>
      </c>
      <c r="E924" t="str">
        <f t="shared" si="14"/>
        <v>A8.7.1.2</v>
      </c>
      <c r="F924">
        <f>LEN(NRM_CostX[[#This Row],[Code2]])-LEN(SUBSTITUTE(NRM_CostX[[#This Row],[Code2]],".",""))</f>
        <v>3</v>
      </c>
      <c r="G924" t="str">
        <f ca="1">IF(NRM_CostX[[#This Row],[Category]]=0, NRM_CostX[[#This Row],[Code]] &amp; " " &amp; NRM_CostX[[#This Row],[Description]], OFFSET(NRM_CostX[[#This Row],[Cat1]],-1,0))</f>
        <v>8 EXTERNAL WORKS</v>
      </c>
      <c r="H924" t="str">
        <f ca="1">IF(NRM_CostX[[#This Row],[Category]]=1, NRM_CostX[[#This Row],[Code]] &amp; " " &amp; NRM_CostX[[#This Row],[Description]], IF(NRM_CostX[[#This Row],[Category]] = 0, "", OFFSET(NRM_CostX[[#This Row],[Cat2]],-1,0)))</f>
        <v>8.7 External services</v>
      </c>
      <c r="I924" t="str">
        <f ca="1">IF(NRM_CostX[[#This Row],[Category]]=2, NRM_CostX[[#This Row],[Code]] &amp; " " &amp; NRM_CostX[[#This Row],[Description]], IF(OR(NRM_CostX[[#This Row],[Category]] = 1, NRM_CostX[[#This Row],[Category]] = 0),  "",OFFSET(NRM_CostX[[#This Row],[Cat3]],-1,0)))</f>
        <v>8.7.1 Water mains supply</v>
      </c>
      <c r="J924" t="str">
        <f ca="1">IF(NRM_CostX[[#This Row],[Category]]=3, NRM_CostX[[#This Row],[Code]] &amp; " " &amp; NRM_CostX[[#This Row],[Description]], IF(OR(NRM_CostX[[#This Row],[Category]] = 1, NRM_CostX[[#This Row],[Category]] = 0,NRM_CostX[[#This Row],[Category]] = 2 ),  "",OFFSET(NRM_CostX[[#This Row],[Cat4]],-1,0)))</f>
        <v>8.7.1.2 Connections to external plant and equipment: details to be stated.</v>
      </c>
    </row>
    <row r="925" spans="1:10" x14ac:dyDescent="0.35">
      <c r="A925" t="s">
        <v>1662</v>
      </c>
      <c r="B925" t="s">
        <v>1663</v>
      </c>
      <c r="D925">
        <v>0</v>
      </c>
      <c r="E925" t="str">
        <f t="shared" si="14"/>
        <v>A8.7.1.3</v>
      </c>
      <c r="F925">
        <f>LEN(NRM_CostX[[#This Row],[Code2]])-LEN(SUBSTITUTE(NRM_CostX[[#This Row],[Code2]],".",""))</f>
        <v>3</v>
      </c>
      <c r="G925" t="str">
        <f ca="1">IF(NRM_CostX[[#This Row],[Category]]=0, NRM_CostX[[#This Row],[Code]] &amp; " " &amp; NRM_CostX[[#This Row],[Description]], OFFSET(NRM_CostX[[#This Row],[Cat1]],-1,0))</f>
        <v>8 EXTERNAL WORKS</v>
      </c>
      <c r="H925" t="str">
        <f ca="1">IF(NRM_CostX[[#This Row],[Category]]=1, NRM_CostX[[#This Row],[Code]] &amp; " " &amp; NRM_CostX[[#This Row],[Description]], IF(NRM_CostX[[#This Row],[Category]] = 0, "", OFFSET(NRM_CostX[[#This Row],[Cat2]],-1,0)))</f>
        <v>8.7 External services</v>
      </c>
      <c r="I925" t="str">
        <f ca="1">IF(NRM_CostX[[#This Row],[Category]]=2, NRM_CostX[[#This Row],[Code]] &amp; " " &amp; NRM_CostX[[#This Row],[Description]], IF(OR(NRM_CostX[[#This Row],[Category]] = 1, NRM_CostX[[#This Row],[Category]] = 0),  "",OFFSET(NRM_CostX[[#This Row],[Cat3]],-1,0)))</f>
        <v>8.7.1 Water mains supply</v>
      </c>
      <c r="J925" t="str">
        <f ca="1">IF(NRM_CostX[[#This Row],[Category]]=3, NRM_CostX[[#This Row],[Code]] &amp; " " &amp; NRM_CostX[[#This Row],[Description]], IF(OR(NRM_CostX[[#This Row],[Category]] = 1, NRM_CostX[[#This Row],[Category]] = 0,NRM_CostX[[#This Row],[Category]] = 2 ),  "",OFFSET(NRM_CostX[[#This Row],[Cat4]],-1,0)))</f>
        <v>8.7.1.3 Service runs: details to be stated.</v>
      </c>
    </row>
    <row r="926" spans="1:10" x14ac:dyDescent="0.35">
      <c r="A926" t="s">
        <v>1664</v>
      </c>
      <c r="B926" t="s">
        <v>1665</v>
      </c>
      <c r="D926">
        <v>0</v>
      </c>
      <c r="E926" t="str">
        <f t="shared" si="14"/>
        <v>A8.7.1.4</v>
      </c>
      <c r="F926">
        <f>LEN(NRM_CostX[[#This Row],[Code2]])-LEN(SUBSTITUTE(NRM_CostX[[#This Row],[Code2]],".",""))</f>
        <v>3</v>
      </c>
      <c r="G926" t="str">
        <f ca="1">IF(NRM_CostX[[#This Row],[Category]]=0, NRM_CostX[[#This Row],[Code]] &amp; " " &amp; NRM_CostX[[#This Row],[Description]], OFFSET(NRM_CostX[[#This Row],[Cat1]],-1,0))</f>
        <v>8 EXTERNAL WORKS</v>
      </c>
      <c r="H926" t="str">
        <f ca="1">IF(NRM_CostX[[#This Row],[Category]]=1, NRM_CostX[[#This Row],[Code]] &amp; " " &amp; NRM_CostX[[#This Row],[Description]], IF(NRM_CostX[[#This Row],[Category]] = 0, "", OFFSET(NRM_CostX[[#This Row],[Cat2]],-1,0)))</f>
        <v>8.7 External services</v>
      </c>
      <c r="I926" t="str">
        <f ca="1">IF(NRM_CostX[[#This Row],[Category]]=2, NRM_CostX[[#This Row],[Code]] &amp; " " &amp; NRM_CostX[[#This Row],[Description]], IF(OR(NRM_CostX[[#This Row],[Category]] = 1, NRM_CostX[[#This Row],[Category]] = 0),  "",OFFSET(NRM_CostX[[#This Row],[Cat3]],-1,0)))</f>
        <v>8.7.1 Water mains supply</v>
      </c>
      <c r="J926" t="str">
        <f ca="1">IF(NRM_CostX[[#This Row],[Category]]=3, NRM_CostX[[#This Row],[Code]] &amp; " " &amp; NRM_CostX[[#This Row],[Description]], IF(OR(NRM_CostX[[#This Row],[Category]] = 1, NRM_CostX[[#This Row],[Category]] = 0,NRM_CostX[[#This Row],[Category]] = 2 ),  "",OFFSET(NRM_CostX[[#This Row],[Cat4]],-1,0)))</f>
        <v>8.7.1.4 Rainwater harvesting systems: details, including the number of collection points (nr), to be stated.</v>
      </c>
    </row>
    <row r="927" spans="1:10" x14ac:dyDescent="0.35">
      <c r="A927" t="s">
        <v>1666</v>
      </c>
      <c r="B927" t="s">
        <v>1667</v>
      </c>
      <c r="D927">
        <v>0</v>
      </c>
      <c r="E927" t="str">
        <f t="shared" si="14"/>
        <v>A8.7.1.5</v>
      </c>
      <c r="F927">
        <f>LEN(NRM_CostX[[#This Row],[Code2]])-LEN(SUBSTITUTE(NRM_CostX[[#This Row],[Code2]],".",""))</f>
        <v>3</v>
      </c>
      <c r="G927" t="str">
        <f ca="1">IF(NRM_CostX[[#This Row],[Category]]=0, NRM_CostX[[#This Row],[Code]] &amp; " " &amp; NRM_CostX[[#This Row],[Description]], OFFSET(NRM_CostX[[#This Row],[Cat1]],-1,0))</f>
        <v>8 EXTERNAL WORKS</v>
      </c>
      <c r="H927" t="str">
        <f ca="1">IF(NRM_CostX[[#This Row],[Category]]=1, NRM_CostX[[#This Row],[Code]] &amp; " " &amp; NRM_CostX[[#This Row],[Description]], IF(NRM_CostX[[#This Row],[Category]] = 0, "", OFFSET(NRM_CostX[[#This Row],[Cat2]],-1,0)))</f>
        <v>8.7 External services</v>
      </c>
      <c r="I927" t="str">
        <f ca="1">IF(NRM_CostX[[#This Row],[Category]]=2, NRM_CostX[[#This Row],[Code]] &amp; " " &amp; NRM_CostX[[#This Row],[Description]], IF(OR(NRM_CostX[[#This Row],[Category]] = 1, NRM_CostX[[#This Row],[Category]] = 0),  "",OFFSET(NRM_CostX[[#This Row],[Cat3]],-1,0)))</f>
        <v>8.7.1 Water mains supply</v>
      </c>
      <c r="J927" t="str">
        <f ca="1">IF(NRM_CostX[[#This Row],[Category]]=3, NRM_CostX[[#This Row],[Code]] &amp; " " &amp; NRM_CostX[[#This Row],[Description]], IF(OR(NRM_CostX[[#This Row],[Category]] = 1, NRM_CostX[[#This Row],[Category]] = 0,NRM_CostX[[#This Row],[Category]] = 2 ),  "",OFFSET(NRM_CostX[[#This Row],[Cat4]],-1,0)))</f>
        <v>8.7.1.5 Grey water systems: details, including the number of collection points (nr), to be stated.</v>
      </c>
    </row>
    <row r="928" spans="1:10" x14ac:dyDescent="0.35">
      <c r="A928" t="s">
        <v>1668</v>
      </c>
      <c r="B928" t="s">
        <v>531</v>
      </c>
      <c r="C928">
        <v>250</v>
      </c>
      <c r="D928">
        <v>256</v>
      </c>
      <c r="E928" t="str">
        <f t="shared" si="14"/>
        <v>A8.7.1.6</v>
      </c>
      <c r="F928">
        <f>LEN(NRM_CostX[[#This Row],[Code2]])-LEN(SUBSTITUTE(NRM_CostX[[#This Row],[Code2]],".",""))</f>
        <v>3</v>
      </c>
      <c r="G928" t="str">
        <f ca="1">IF(NRM_CostX[[#This Row],[Category]]=0, NRM_CostX[[#This Row],[Code]] &amp; " " &amp; NRM_CostX[[#This Row],[Description]], OFFSET(NRM_CostX[[#This Row],[Cat1]],-1,0))</f>
        <v>8 EXTERNAL WORKS</v>
      </c>
      <c r="H928" t="str">
        <f ca="1">IF(NRM_CostX[[#This Row],[Category]]=1, NRM_CostX[[#This Row],[Code]] &amp; " " &amp; NRM_CostX[[#This Row],[Description]], IF(NRM_CostX[[#This Row],[Category]] = 0, "", OFFSET(NRM_CostX[[#This Row],[Cat2]],-1,0)))</f>
        <v>8.7 External services</v>
      </c>
      <c r="I928" t="str">
        <f ca="1">IF(NRM_CostX[[#This Row],[Category]]=2, NRM_CostX[[#This Row],[Code]] &amp; " " &amp; NRM_CostX[[#This Row],[Description]], IF(OR(NRM_CostX[[#This Row],[Category]] = 1, NRM_CostX[[#This Row],[Category]] = 0),  "",OFFSET(NRM_CostX[[#This Row],[Cat3]],-1,0)))</f>
        <v>8.7.1 Water mains supply</v>
      </c>
      <c r="J928" t="str">
        <f ca="1">IF(NRM_CostX[[#This Row],[Category]]=3, NRM_CostX[[#This Row],[Code]] &amp; " " &amp; NRM_CostX[[#This Row],[Description]], IF(OR(NRM_CostX[[#This Row],[Category]] = 1, NRM_CostX[[#This Row],[Category]] = 0,NRM_CostX[[#This Row],[Category]] = 2 ),  "",OFFSET(NRM_CostX[[#This Row],[Cat4]],-1,0)))</f>
        <v>8.7.1.6 Testing of installations.</v>
      </c>
    </row>
    <row r="929" spans="1:10" x14ac:dyDescent="0.35">
      <c r="A929" t="s">
        <v>1669</v>
      </c>
      <c r="B929" t="s">
        <v>533</v>
      </c>
      <c r="C929">
        <v>250</v>
      </c>
      <c r="D929">
        <v>254</v>
      </c>
      <c r="E929" t="str">
        <f t="shared" si="14"/>
        <v>A8.7.1.7</v>
      </c>
      <c r="F929">
        <f>LEN(NRM_CostX[[#This Row],[Code2]])-LEN(SUBSTITUTE(NRM_CostX[[#This Row],[Code2]],".",""))</f>
        <v>3</v>
      </c>
      <c r="G929" t="str">
        <f ca="1">IF(NRM_CostX[[#This Row],[Category]]=0, NRM_CostX[[#This Row],[Code]] &amp; " " &amp; NRM_CostX[[#This Row],[Description]], OFFSET(NRM_CostX[[#This Row],[Cat1]],-1,0))</f>
        <v>8 EXTERNAL WORKS</v>
      </c>
      <c r="H929" t="str">
        <f ca="1">IF(NRM_CostX[[#This Row],[Category]]=1, NRM_CostX[[#This Row],[Code]] &amp; " " &amp; NRM_CostX[[#This Row],[Description]], IF(NRM_CostX[[#This Row],[Category]] = 0, "", OFFSET(NRM_CostX[[#This Row],[Cat2]],-1,0)))</f>
        <v>8.7 External services</v>
      </c>
      <c r="I929" t="str">
        <f ca="1">IF(NRM_CostX[[#This Row],[Category]]=2, NRM_CostX[[#This Row],[Code]] &amp; " " &amp; NRM_CostX[[#This Row],[Description]], IF(OR(NRM_CostX[[#This Row],[Category]] = 1, NRM_CostX[[#This Row],[Category]] = 0),  "",OFFSET(NRM_CostX[[#This Row],[Cat3]],-1,0)))</f>
        <v>8.7.1 Water mains supply</v>
      </c>
      <c r="J929" t="str">
        <f ca="1">IF(NRM_CostX[[#This Row],[Category]]=3, NRM_CostX[[#This Row],[Code]] &amp; " " &amp; NRM_CostX[[#This Row],[Description]], IF(OR(NRM_CostX[[#This Row],[Category]] = 1, NRM_CostX[[#This Row],[Category]] = 0,NRM_CostX[[#This Row],[Category]] = 2 ),  "",OFFSET(NRM_CostX[[#This Row],[Cat4]],-1,0)))</f>
        <v>8.7.1.7 Commissioning of installations.</v>
      </c>
    </row>
    <row r="930" spans="1:10" x14ac:dyDescent="0.35">
      <c r="A930" t="s">
        <v>1670</v>
      </c>
      <c r="B930" t="s">
        <v>1671</v>
      </c>
      <c r="D930">
        <v>0</v>
      </c>
      <c r="E930" t="str">
        <f t="shared" si="14"/>
        <v>A8.7.2</v>
      </c>
      <c r="F930">
        <f>LEN(NRM_CostX[[#This Row],[Code2]])-LEN(SUBSTITUTE(NRM_CostX[[#This Row],[Code2]],".",""))</f>
        <v>2</v>
      </c>
      <c r="G930" t="str">
        <f ca="1">IF(NRM_CostX[[#This Row],[Category]]=0, NRM_CostX[[#This Row],[Code]] &amp; " " &amp; NRM_CostX[[#This Row],[Description]], OFFSET(NRM_CostX[[#This Row],[Cat1]],-1,0))</f>
        <v>8 EXTERNAL WORKS</v>
      </c>
      <c r="H930" t="str">
        <f ca="1">IF(NRM_CostX[[#This Row],[Category]]=1, NRM_CostX[[#This Row],[Code]] &amp; " " &amp; NRM_CostX[[#This Row],[Description]], IF(NRM_CostX[[#This Row],[Category]] = 0, "", OFFSET(NRM_CostX[[#This Row],[Cat2]],-1,0)))</f>
        <v>8.7 External services</v>
      </c>
      <c r="I930" t="str">
        <f ca="1">IF(NRM_CostX[[#This Row],[Category]]=2, NRM_CostX[[#This Row],[Code]] &amp; " " &amp; NRM_CostX[[#This Row],[Description]], IF(OR(NRM_CostX[[#This Row],[Category]] = 1, NRM_CostX[[#This Row],[Category]] = 0),  "",OFFSET(NRM_CostX[[#This Row],[Cat3]],-1,0)))</f>
        <v>8.7.2 Electricity mains supply</v>
      </c>
      <c r="J930" t="str">
        <f ca="1">IF(NRM_CostX[[#This Row],[Category]]=3, NRM_CostX[[#This Row],[Code]] &amp; " " &amp; NRM_CostX[[#This Row],[Description]], IF(OR(NRM_CostX[[#This Row],[Category]] = 1, NRM_CostX[[#This Row],[Category]] = 0,NRM_CostX[[#This Row],[Category]] = 2 ),  "",OFFSET(NRM_CostX[[#This Row],[Cat4]],-1,0)))</f>
        <v/>
      </c>
    </row>
    <row r="931" spans="1:10" x14ac:dyDescent="0.35">
      <c r="A931" t="s">
        <v>1672</v>
      </c>
      <c r="B931" t="s">
        <v>1673</v>
      </c>
      <c r="C931">
        <v>1500</v>
      </c>
      <c r="D931">
        <v>1391</v>
      </c>
      <c r="E931" t="str">
        <f t="shared" si="14"/>
        <v>A8.7.2.1</v>
      </c>
      <c r="F931">
        <f>LEN(NRM_CostX[[#This Row],[Code2]])-LEN(SUBSTITUTE(NRM_CostX[[#This Row],[Code2]],".",""))</f>
        <v>3</v>
      </c>
      <c r="G931" t="str">
        <f ca="1">IF(NRM_CostX[[#This Row],[Category]]=0, NRM_CostX[[#This Row],[Code]] &amp; " " &amp; NRM_CostX[[#This Row],[Description]], OFFSET(NRM_CostX[[#This Row],[Cat1]],-1,0))</f>
        <v>8 EXTERNAL WORKS</v>
      </c>
      <c r="H931" t="str">
        <f ca="1">IF(NRM_CostX[[#This Row],[Category]]=1, NRM_CostX[[#This Row],[Code]] &amp; " " &amp; NRM_CostX[[#This Row],[Description]], IF(NRM_CostX[[#This Row],[Category]] = 0, "", OFFSET(NRM_CostX[[#This Row],[Cat2]],-1,0)))</f>
        <v>8.7 External services</v>
      </c>
      <c r="I931" t="str">
        <f ca="1">IF(NRM_CostX[[#This Row],[Category]]=2, NRM_CostX[[#This Row],[Code]] &amp; " " &amp; NRM_CostX[[#This Row],[Description]], IF(OR(NRM_CostX[[#This Row],[Category]] = 1, NRM_CostX[[#This Row],[Category]] = 0),  "",OFFSET(NRM_CostX[[#This Row],[Cat3]],-1,0)))</f>
        <v>8.7.2 Electricity mains supply</v>
      </c>
      <c r="J931" t="str">
        <f ca="1">IF(NRM_CostX[[#This Row],[Category]]=3, NRM_CostX[[#This Row],[Code]] &amp; " " &amp; NRM_CostX[[#This Row],[Description]], IF(OR(NRM_CostX[[#This Row],[Category]] = 1, NRM_CostX[[#This Row],[Category]] = 0,NRM_CostX[[#This Row],[Category]] = 2 ),  "",OFFSET(NRM_CostX[[#This Row],[Cat4]],-1,0)))</f>
        <v>8.7.2.1 Connections to statutory undertaker's electricity main: details to be stated.</v>
      </c>
    </row>
    <row r="932" spans="1:10" x14ac:dyDescent="0.35">
      <c r="A932" t="s">
        <v>1674</v>
      </c>
      <c r="B932" t="s">
        <v>1663</v>
      </c>
      <c r="C932">
        <v>7000</v>
      </c>
      <c r="D932">
        <v>6562</v>
      </c>
      <c r="E932" t="str">
        <f t="shared" si="14"/>
        <v>A8.7.2.2</v>
      </c>
      <c r="F932">
        <f>LEN(NRM_CostX[[#This Row],[Code2]])-LEN(SUBSTITUTE(NRM_CostX[[#This Row],[Code2]],".",""))</f>
        <v>3</v>
      </c>
      <c r="G932" t="str">
        <f ca="1">IF(NRM_CostX[[#This Row],[Category]]=0, NRM_CostX[[#This Row],[Code]] &amp; " " &amp; NRM_CostX[[#This Row],[Description]], OFFSET(NRM_CostX[[#This Row],[Cat1]],-1,0))</f>
        <v>8 EXTERNAL WORKS</v>
      </c>
      <c r="H932" t="str">
        <f ca="1">IF(NRM_CostX[[#This Row],[Category]]=1, NRM_CostX[[#This Row],[Code]] &amp; " " &amp; NRM_CostX[[#This Row],[Description]], IF(NRM_CostX[[#This Row],[Category]] = 0, "", OFFSET(NRM_CostX[[#This Row],[Cat2]],-1,0)))</f>
        <v>8.7 External services</v>
      </c>
      <c r="I932" t="str">
        <f ca="1">IF(NRM_CostX[[#This Row],[Category]]=2, NRM_CostX[[#This Row],[Code]] &amp; " " &amp; NRM_CostX[[#This Row],[Description]], IF(OR(NRM_CostX[[#This Row],[Category]] = 1, NRM_CostX[[#This Row],[Category]] = 0),  "",OFFSET(NRM_CostX[[#This Row],[Cat3]],-1,0)))</f>
        <v>8.7.2 Electricity mains supply</v>
      </c>
      <c r="J932" t="str">
        <f ca="1">IF(NRM_CostX[[#This Row],[Category]]=3, NRM_CostX[[#This Row],[Code]] &amp; " " &amp; NRM_CostX[[#This Row],[Description]], IF(OR(NRM_CostX[[#This Row],[Category]] = 1, NRM_CostX[[#This Row],[Category]] = 0,NRM_CostX[[#This Row],[Category]] = 2 ),  "",OFFSET(NRM_CostX[[#This Row],[Cat4]],-1,0)))</f>
        <v>8.7.2.2 Service runs: details to be stated.</v>
      </c>
    </row>
    <row r="933" spans="1:10" x14ac:dyDescent="0.35">
      <c r="A933" t="s">
        <v>1675</v>
      </c>
      <c r="B933" t="s">
        <v>1676</v>
      </c>
      <c r="D933">
        <v>0</v>
      </c>
      <c r="E933" t="str">
        <f t="shared" si="14"/>
        <v>A8.7.2.3</v>
      </c>
      <c r="F933">
        <f>LEN(NRM_CostX[[#This Row],[Code2]])-LEN(SUBSTITUTE(NRM_CostX[[#This Row],[Code2]],".",""))</f>
        <v>3</v>
      </c>
      <c r="G933" t="str">
        <f ca="1">IF(NRM_CostX[[#This Row],[Category]]=0, NRM_CostX[[#This Row],[Code]] &amp; " " &amp; NRM_CostX[[#This Row],[Description]], OFFSET(NRM_CostX[[#This Row],[Cat1]],-1,0))</f>
        <v>8 EXTERNAL WORKS</v>
      </c>
      <c r="H933" t="str">
        <f ca="1">IF(NRM_CostX[[#This Row],[Category]]=1, NRM_CostX[[#This Row],[Code]] &amp; " " &amp; NRM_CostX[[#This Row],[Description]], IF(NRM_CostX[[#This Row],[Category]] = 0, "", OFFSET(NRM_CostX[[#This Row],[Cat2]],-1,0)))</f>
        <v>8.7 External services</v>
      </c>
      <c r="I933" t="str">
        <f ca="1">IF(NRM_CostX[[#This Row],[Category]]=2, NRM_CostX[[#This Row],[Code]] &amp; " " &amp; NRM_CostX[[#This Row],[Description]], IF(OR(NRM_CostX[[#This Row],[Category]] = 1, NRM_CostX[[#This Row],[Category]] = 0),  "",OFFSET(NRM_CostX[[#This Row],[Cat3]],-1,0)))</f>
        <v>8.7.2 Electricity mains supply</v>
      </c>
      <c r="J933" t="str">
        <f ca="1">IF(NRM_CostX[[#This Row],[Category]]=3, NRM_CostX[[#This Row],[Code]] &amp; " " &amp; NRM_CostX[[#This Row],[Description]], IF(OR(NRM_CostX[[#This Row],[Category]] = 1, NRM_CostX[[#This Row],[Category]] = 0,NRM_CostX[[#This Row],[Category]] = 2 ),  "",OFFSET(NRM_CostX[[#This Row],[Cat4]],-1,0)))</f>
        <v>8.7.2.3 Transformer sub-stations: details to be stated.</v>
      </c>
    </row>
    <row r="934" spans="1:10" x14ac:dyDescent="0.35">
      <c r="A934" t="s">
        <v>1677</v>
      </c>
      <c r="B934" t="s">
        <v>1678</v>
      </c>
      <c r="D934">
        <v>0</v>
      </c>
      <c r="E934" t="str">
        <f t="shared" si="14"/>
        <v>A8.7.2.4</v>
      </c>
      <c r="F934">
        <f>LEN(NRM_CostX[[#This Row],[Code2]])-LEN(SUBSTITUTE(NRM_CostX[[#This Row],[Code2]],".",""))</f>
        <v>3</v>
      </c>
      <c r="G934" t="str">
        <f ca="1">IF(NRM_CostX[[#This Row],[Category]]=0, NRM_CostX[[#This Row],[Code]] &amp; " " &amp; NRM_CostX[[#This Row],[Description]], OFFSET(NRM_CostX[[#This Row],[Cat1]],-1,0))</f>
        <v>8 EXTERNAL WORKS</v>
      </c>
      <c r="H934" t="str">
        <f ca="1">IF(NRM_CostX[[#This Row],[Category]]=1, NRM_CostX[[#This Row],[Code]] &amp; " " &amp; NRM_CostX[[#This Row],[Description]], IF(NRM_CostX[[#This Row],[Category]] = 0, "", OFFSET(NRM_CostX[[#This Row],[Cat2]],-1,0)))</f>
        <v>8.7 External services</v>
      </c>
      <c r="I934" t="str">
        <f ca="1">IF(NRM_CostX[[#This Row],[Category]]=2, NRM_CostX[[#This Row],[Code]] &amp; " " &amp; NRM_CostX[[#This Row],[Description]], IF(OR(NRM_CostX[[#This Row],[Category]] = 1, NRM_CostX[[#This Row],[Category]] = 0),  "",OFFSET(NRM_CostX[[#This Row],[Cat3]],-1,0)))</f>
        <v>8.7.2 Electricity mains supply</v>
      </c>
      <c r="J934" t="str">
        <f ca="1">IF(NRM_CostX[[#This Row],[Category]]=3, NRM_CostX[[#This Row],[Code]] &amp; " " &amp; NRM_CostX[[#This Row],[Description]], IF(OR(NRM_CostX[[#This Row],[Category]] = 1, NRM_CostX[[#This Row],[Category]] = 0,NRM_CostX[[#This Row],[Category]] = 2 ),  "",OFFSET(NRM_CostX[[#This Row],[Cat4]],-1,0)))</f>
        <v>8.7.2.4 External electricity generation installation/plant: details to be stated.</v>
      </c>
    </row>
    <row r="935" spans="1:10" x14ac:dyDescent="0.35">
      <c r="A935" t="s">
        <v>1679</v>
      </c>
      <c r="B935" t="s">
        <v>1680</v>
      </c>
      <c r="D935">
        <v>0</v>
      </c>
      <c r="E935" t="str">
        <f t="shared" si="14"/>
        <v>A8.7.3</v>
      </c>
      <c r="F935">
        <f>LEN(NRM_CostX[[#This Row],[Code2]])-LEN(SUBSTITUTE(NRM_CostX[[#This Row],[Code2]],".",""))</f>
        <v>2</v>
      </c>
      <c r="G935" t="str">
        <f ca="1">IF(NRM_CostX[[#This Row],[Category]]=0, NRM_CostX[[#This Row],[Code]] &amp; " " &amp; NRM_CostX[[#This Row],[Description]], OFFSET(NRM_CostX[[#This Row],[Cat1]],-1,0))</f>
        <v>8 EXTERNAL WORKS</v>
      </c>
      <c r="H935" t="str">
        <f ca="1">IF(NRM_CostX[[#This Row],[Category]]=1, NRM_CostX[[#This Row],[Code]] &amp; " " &amp; NRM_CostX[[#This Row],[Description]], IF(NRM_CostX[[#This Row],[Category]] = 0, "", OFFSET(NRM_CostX[[#This Row],[Cat2]],-1,0)))</f>
        <v>8.7 External services</v>
      </c>
      <c r="I935" t="str">
        <f ca="1">IF(NRM_CostX[[#This Row],[Category]]=2, NRM_CostX[[#This Row],[Code]] &amp; " " &amp; NRM_CostX[[#This Row],[Description]], IF(OR(NRM_CostX[[#This Row],[Category]] = 1, NRM_CostX[[#This Row],[Category]] = 0),  "",OFFSET(NRM_CostX[[#This Row],[Cat3]],-1,0)))</f>
        <v>8.7.3 External transformation devices</v>
      </c>
      <c r="J935" t="str">
        <f ca="1">IF(NRM_CostX[[#This Row],[Category]]=3, NRM_CostX[[#This Row],[Code]] &amp; " " &amp; NRM_CostX[[#This Row],[Description]], IF(OR(NRM_CostX[[#This Row],[Category]] = 1, NRM_CostX[[#This Row],[Category]] = 0,NRM_CostX[[#This Row],[Category]] = 2 ),  "",OFFSET(NRM_CostX[[#This Row],[Cat4]],-1,0)))</f>
        <v/>
      </c>
    </row>
    <row r="936" spans="1:10" x14ac:dyDescent="0.35">
      <c r="A936" t="s">
        <v>1681</v>
      </c>
      <c r="B936" t="s">
        <v>1682</v>
      </c>
      <c r="D936">
        <v>0</v>
      </c>
      <c r="E936" t="str">
        <f t="shared" si="14"/>
        <v>A8.7.3.1</v>
      </c>
      <c r="F936">
        <f>LEN(NRM_CostX[[#This Row],[Code2]])-LEN(SUBSTITUTE(NRM_CostX[[#This Row],[Code2]],".",""))</f>
        <v>3</v>
      </c>
      <c r="G936" t="str">
        <f ca="1">IF(NRM_CostX[[#This Row],[Category]]=0, NRM_CostX[[#This Row],[Code]] &amp; " " &amp; NRM_CostX[[#This Row],[Description]], OFFSET(NRM_CostX[[#This Row],[Cat1]],-1,0))</f>
        <v>8 EXTERNAL WORKS</v>
      </c>
      <c r="H936" t="str">
        <f ca="1">IF(NRM_CostX[[#This Row],[Category]]=1, NRM_CostX[[#This Row],[Code]] &amp; " " &amp; NRM_CostX[[#This Row],[Description]], IF(NRM_CostX[[#This Row],[Category]] = 0, "", OFFSET(NRM_CostX[[#This Row],[Cat2]],-1,0)))</f>
        <v>8.7 External services</v>
      </c>
      <c r="I936" t="str">
        <f ca="1">IF(NRM_CostX[[#This Row],[Category]]=2, NRM_CostX[[#This Row],[Code]] &amp; " " &amp; NRM_CostX[[#This Row],[Description]], IF(OR(NRM_CostX[[#This Row],[Category]] = 1, NRM_CostX[[#This Row],[Category]] = 0),  "",OFFSET(NRM_CostX[[#This Row],[Cat3]],-1,0)))</f>
        <v>8.7.3 External transformation devices</v>
      </c>
      <c r="J936" t="str">
        <f ca="1">IF(NRM_CostX[[#This Row],[Category]]=3, NRM_CostX[[#This Row],[Code]] &amp; " " &amp; NRM_CostX[[#This Row],[Description]], IF(OR(NRM_CostX[[#This Row],[Category]] = 1, NRM_CostX[[#This Row],[Category]] = 0,NRM_CostX[[#This Row],[Category]] = 2 ),  "",OFFSET(NRM_CostX[[#This Row],[Cat4]],-1,0)))</f>
        <v>8.7.3.1 Wind turbines: details to be stated.</v>
      </c>
    </row>
    <row r="937" spans="1:10" x14ac:dyDescent="0.35">
      <c r="A937" t="s">
        <v>1683</v>
      </c>
      <c r="B937" t="s">
        <v>1684</v>
      </c>
      <c r="D937">
        <v>0</v>
      </c>
      <c r="E937" t="str">
        <f t="shared" si="14"/>
        <v>A8.7.3.2</v>
      </c>
      <c r="F937">
        <f>LEN(NRM_CostX[[#This Row],[Code2]])-LEN(SUBSTITUTE(NRM_CostX[[#This Row],[Code2]],".",""))</f>
        <v>3</v>
      </c>
      <c r="G937" t="str">
        <f ca="1">IF(NRM_CostX[[#This Row],[Category]]=0, NRM_CostX[[#This Row],[Code]] &amp; " " &amp; NRM_CostX[[#This Row],[Description]], OFFSET(NRM_CostX[[#This Row],[Cat1]],-1,0))</f>
        <v>8 EXTERNAL WORKS</v>
      </c>
      <c r="H937" t="str">
        <f ca="1">IF(NRM_CostX[[#This Row],[Category]]=1, NRM_CostX[[#This Row],[Code]] &amp; " " &amp; NRM_CostX[[#This Row],[Description]], IF(NRM_CostX[[#This Row],[Category]] = 0, "", OFFSET(NRM_CostX[[#This Row],[Cat2]],-1,0)))</f>
        <v>8.7 External services</v>
      </c>
      <c r="I937" t="str">
        <f ca="1">IF(NRM_CostX[[#This Row],[Category]]=2, NRM_CostX[[#This Row],[Code]] &amp; " " &amp; NRM_CostX[[#This Row],[Description]], IF(OR(NRM_CostX[[#This Row],[Category]] = 1, NRM_CostX[[#This Row],[Category]] = 0),  "",OFFSET(NRM_CostX[[#This Row],[Cat3]],-1,0)))</f>
        <v>8.7.3 External transformation devices</v>
      </c>
      <c r="J937" t="str">
        <f ca="1">IF(NRM_CostX[[#This Row],[Category]]=3, NRM_CostX[[#This Row],[Code]] &amp; " " &amp; NRM_CostX[[#This Row],[Description]], IF(OR(NRM_CostX[[#This Row],[Category]] = 1, NRM_CostX[[#This Row],[Category]] = 0,NRM_CostX[[#This Row],[Category]] = 2 ),  "",OFFSET(NRM_CostX[[#This Row],[Cat4]],-1,0)))</f>
        <v>8.7.3.2 Photovoltaic devices: details, including surface area of units (m2), to be stated.</v>
      </c>
    </row>
    <row r="938" spans="1:10" x14ac:dyDescent="0.35">
      <c r="A938" t="s">
        <v>1685</v>
      </c>
      <c r="B938" t="s">
        <v>1686</v>
      </c>
      <c r="D938">
        <v>0</v>
      </c>
      <c r="E938" t="str">
        <f t="shared" si="14"/>
        <v>A8.7.3.3</v>
      </c>
      <c r="F938">
        <f>LEN(NRM_CostX[[#This Row],[Code2]])-LEN(SUBSTITUTE(NRM_CostX[[#This Row],[Code2]],".",""))</f>
        <v>3</v>
      </c>
      <c r="G938" t="str">
        <f ca="1">IF(NRM_CostX[[#This Row],[Category]]=0, NRM_CostX[[#This Row],[Code]] &amp; " " &amp; NRM_CostX[[#This Row],[Description]], OFFSET(NRM_CostX[[#This Row],[Cat1]],-1,0))</f>
        <v>8 EXTERNAL WORKS</v>
      </c>
      <c r="H938" t="str">
        <f ca="1">IF(NRM_CostX[[#This Row],[Category]]=1, NRM_CostX[[#This Row],[Code]] &amp; " " &amp; NRM_CostX[[#This Row],[Description]], IF(NRM_CostX[[#This Row],[Category]] = 0, "", OFFSET(NRM_CostX[[#This Row],[Cat2]],-1,0)))</f>
        <v>8.7 External services</v>
      </c>
      <c r="I938" t="str">
        <f ca="1">IF(NRM_CostX[[#This Row],[Category]]=2, NRM_CostX[[#This Row],[Code]] &amp; " " &amp; NRM_CostX[[#This Row],[Description]], IF(OR(NRM_CostX[[#This Row],[Category]] = 1, NRM_CostX[[#This Row],[Category]] = 0),  "",OFFSET(NRM_CostX[[#This Row],[Cat3]],-1,0)))</f>
        <v>8.7.3 External transformation devices</v>
      </c>
      <c r="J938" t="str">
        <f ca="1">IF(NRM_CostX[[#This Row],[Category]]=3, NRM_CostX[[#This Row],[Code]] &amp; " " &amp; NRM_CostX[[#This Row],[Description]], IF(OR(NRM_CostX[[#This Row],[Category]] = 1, NRM_CostX[[#This Row],[Category]] = 0,NRM_CostX[[#This Row],[Category]] = 2 ),  "",OFFSET(NRM_CostX[[#This Row],[Cat4]],-1,0)))</f>
        <v>8.7.3.3 Other transformation devices: details to be stated.</v>
      </c>
    </row>
    <row r="939" spans="1:10" x14ac:dyDescent="0.35">
      <c r="A939" t="s">
        <v>1687</v>
      </c>
      <c r="B939" t="s">
        <v>531</v>
      </c>
      <c r="C939">
        <v>0</v>
      </c>
      <c r="D939">
        <v>0</v>
      </c>
      <c r="E939" t="str">
        <f t="shared" si="14"/>
        <v>A8.7.3.4</v>
      </c>
      <c r="F939">
        <f>LEN(NRM_CostX[[#This Row],[Code2]])-LEN(SUBSTITUTE(NRM_CostX[[#This Row],[Code2]],".",""))</f>
        <v>3</v>
      </c>
      <c r="G939" t="str">
        <f ca="1">IF(NRM_CostX[[#This Row],[Category]]=0, NRM_CostX[[#This Row],[Code]] &amp; " " &amp; NRM_CostX[[#This Row],[Description]], OFFSET(NRM_CostX[[#This Row],[Cat1]],-1,0))</f>
        <v>8 EXTERNAL WORKS</v>
      </c>
      <c r="H939" t="str">
        <f ca="1">IF(NRM_CostX[[#This Row],[Category]]=1, NRM_CostX[[#This Row],[Code]] &amp; " " &amp; NRM_CostX[[#This Row],[Description]], IF(NRM_CostX[[#This Row],[Category]] = 0, "", OFFSET(NRM_CostX[[#This Row],[Cat2]],-1,0)))</f>
        <v>8.7 External services</v>
      </c>
      <c r="I939" t="str">
        <f ca="1">IF(NRM_CostX[[#This Row],[Category]]=2, NRM_CostX[[#This Row],[Code]] &amp; " " &amp; NRM_CostX[[#This Row],[Description]], IF(OR(NRM_CostX[[#This Row],[Category]] = 1, NRM_CostX[[#This Row],[Category]] = 0),  "",OFFSET(NRM_CostX[[#This Row],[Cat3]],-1,0)))</f>
        <v>8.7.3 External transformation devices</v>
      </c>
      <c r="J939" t="str">
        <f ca="1">IF(NRM_CostX[[#This Row],[Category]]=3, NRM_CostX[[#This Row],[Code]] &amp; " " &amp; NRM_CostX[[#This Row],[Description]], IF(OR(NRM_CostX[[#This Row],[Category]] = 1, NRM_CostX[[#This Row],[Category]] = 0,NRM_CostX[[#This Row],[Category]] = 2 ),  "",OFFSET(NRM_CostX[[#This Row],[Cat4]],-1,0)))</f>
        <v>8.7.3.4 Testing of installations.</v>
      </c>
    </row>
    <row r="940" spans="1:10" x14ac:dyDescent="0.35">
      <c r="A940" t="s">
        <v>1688</v>
      </c>
      <c r="B940" t="s">
        <v>533</v>
      </c>
      <c r="D940">
        <v>0</v>
      </c>
      <c r="E940" t="str">
        <f t="shared" si="14"/>
        <v>A8.7.3.5</v>
      </c>
      <c r="F940">
        <f>LEN(NRM_CostX[[#This Row],[Code2]])-LEN(SUBSTITUTE(NRM_CostX[[#This Row],[Code2]],".",""))</f>
        <v>3</v>
      </c>
      <c r="G940" t="str">
        <f ca="1">IF(NRM_CostX[[#This Row],[Category]]=0, NRM_CostX[[#This Row],[Code]] &amp; " " &amp; NRM_CostX[[#This Row],[Description]], OFFSET(NRM_CostX[[#This Row],[Cat1]],-1,0))</f>
        <v>8 EXTERNAL WORKS</v>
      </c>
      <c r="H940" t="str">
        <f ca="1">IF(NRM_CostX[[#This Row],[Category]]=1, NRM_CostX[[#This Row],[Code]] &amp; " " &amp; NRM_CostX[[#This Row],[Description]], IF(NRM_CostX[[#This Row],[Category]] = 0, "", OFFSET(NRM_CostX[[#This Row],[Cat2]],-1,0)))</f>
        <v>8.7 External services</v>
      </c>
      <c r="I940" t="str">
        <f ca="1">IF(NRM_CostX[[#This Row],[Category]]=2, NRM_CostX[[#This Row],[Code]] &amp; " " &amp; NRM_CostX[[#This Row],[Description]], IF(OR(NRM_CostX[[#This Row],[Category]] = 1, NRM_CostX[[#This Row],[Category]] = 0),  "",OFFSET(NRM_CostX[[#This Row],[Cat3]],-1,0)))</f>
        <v>8.7.3 External transformation devices</v>
      </c>
      <c r="J940" t="str">
        <f ca="1">IF(NRM_CostX[[#This Row],[Category]]=3, NRM_CostX[[#This Row],[Code]] &amp; " " &amp; NRM_CostX[[#This Row],[Description]], IF(OR(NRM_CostX[[#This Row],[Category]] = 1, NRM_CostX[[#This Row],[Category]] = 0,NRM_CostX[[#This Row],[Category]] = 2 ),  "",OFFSET(NRM_CostX[[#This Row],[Cat4]],-1,0)))</f>
        <v>8.7.3.5 Commissioning of installations.</v>
      </c>
    </row>
    <row r="941" spans="1:10" x14ac:dyDescent="0.35">
      <c r="A941" t="s">
        <v>1689</v>
      </c>
      <c r="B941" t="s">
        <v>1690</v>
      </c>
      <c r="D941">
        <v>0</v>
      </c>
      <c r="E941" t="str">
        <f t="shared" si="14"/>
        <v>A8.7.4</v>
      </c>
      <c r="F941">
        <f>LEN(NRM_CostX[[#This Row],[Code2]])-LEN(SUBSTITUTE(NRM_CostX[[#This Row],[Code2]],".",""))</f>
        <v>2</v>
      </c>
      <c r="G941" t="str">
        <f ca="1">IF(NRM_CostX[[#This Row],[Category]]=0, NRM_CostX[[#This Row],[Code]] &amp; " " &amp; NRM_CostX[[#This Row],[Description]], OFFSET(NRM_CostX[[#This Row],[Cat1]],-1,0))</f>
        <v>8 EXTERNAL WORKS</v>
      </c>
      <c r="H941" t="str">
        <f ca="1">IF(NRM_CostX[[#This Row],[Category]]=1, NRM_CostX[[#This Row],[Code]] &amp; " " &amp; NRM_CostX[[#This Row],[Description]], IF(NRM_CostX[[#This Row],[Category]] = 0, "", OFFSET(NRM_CostX[[#This Row],[Cat2]],-1,0)))</f>
        <v>8.7 External services</v>
      </c>
      <c r="I941" t="str">
        <f ca="1">IF(NRM_CostX[[#This Row],[Category]]=2, NRM_CostX[[#This Row],[Code]] &amp; " " &amp; NRM_CostX[[#This Row],[Description]], IF(OR(NRM_CostX[[#This Row],[Category]] = 1, NRM_CostX[[#This Row],[Category]] = 0),  "",OFFSET(NRM_CostX[[#This Row],[Cat3]],-1,0)))</f>
        <v>8.7.4 Electricity distribution to external plant and equipment</v>
      </c>
      <c r="J941" t="str">
        <f ca="1">IF(NRM_CostX[[#This Row],[Category]]=3, NRM_CostX[[#This Row],[Code]] &amp; " " &amp; NRM_CostX[[#This Row],[Description]], IF(OR(NRM_CostX[[#This Row],[Category]] = 1, NRM_CostX[[#This Row],[Category]] = 0,NRM_CostX[[#This Row],[Category]] = 2 ),  "",OFFSET(NRM_CostX[[#This Row],[Cat4]],-1,0)))</f>
        <v/>
      </c>
    </row>
    <row r="942" spans="1:10" x14ac:dyDescent="0.35">
      <c r="A942" t="s">
        <v>1691</v>
      </c>
      <c r="B942" t="s">
        <v>1692</v>
      </c>
      <c r="D942">
        <v>0</v>
      </c>
      <c r="E942" t="str">
        <f t="shared" si="14"/>
        <v>A8.7.4.1</v>
      </c>
      <c r="F942">
        <f>LEN(NRM_CostX[[#This Row],[Code2]])-LEN(SUBSTITUTE(NRM_CostX[[#This Row],[Code2]],".",""))</f>
        <v>3</v>
      </c>
      <c r="G942" t="str">
        <f ca="1">IF(NRM_CostX[[#This Row],[Category]]=0, NRM_CostX[[#This Row],[Code]] &amp; " " &amp; NRM_CostX[[#This Row],[Description]], OFFSET(NRM_CostX[[#This Row],[Cat1]],-1,0))</f>
        <v>8 EXTERNAL WORKS</v>
      </c>
      <c r="H942" t="str">
        <f ca="1">IF(NRM_CostX[[#This Row],[Category]]=1, NRM_CostX[[#This Row],[Code]] &amp; " " &amp; NRM_CostX[[#This Row],[Description]], IF(NRM_CostX[[#This Row],[Category]] = 0, "", OFFSET(NRM_CostX[[#This Row],[Cat2]],-1,0)))</f>
        <v>8.7 External services</v>
      </c>
      <c r="I942" t="str">
        <f ca="1">IF(NRM_CostX[[#This Row],[Category]]=2, NRM_CostX[[#This Row],[Code]] &amp; " " &amp; NRM_CostX[[#This Row],[Description]], IF(OR(NRM_CostX[[#This Row],[Category]] = 1, NRM_CostX[[#This Row],[Category]] = 0),  "",OFFSET(NRM_CostX[[#This Row],[Cat3]],-1,0)))</f>
        <v>8.7.4 Electricity distribution to external plant and equipment</v>
      </c>
      <c r="J942" t="str">
        <f ca="1">IF(NRM_CostX[[#This Row],[Category]]=3, NRM_CostX[[#This Row],[Code]] &amp; " " &amp; NRM_CostX[[#This Row],[Description]], IF(OR(NRM_CostX[[#This Row],[Category]] = 1, NRM_CostX[[#This Row],[Category]] = 0,NRM_CostX[[#This Row],[Category]] = 2 ),  "",OFFSET(NRM_CostX[[#This Row],[Cat4]],-1,0)))</f>
        <v>8.7.4.1 Connections to external plant or equipment: details to be stated.</v>
      </c>
    </row>
    <row r="943" spans="1:10" x14ac:dyDescent="0.35">
      <c r="A943" t="s">
        <v>1693</v>
      </c>
      <c r="B943" t="s">
        <v>1694</v>
      </c>
      <c r="D943">
        <v>0</v>
      </c>
      <c r="E943" t="str">
        <f t="shared" si="14"/>
        <v>A8.7.4.2</v>
      </c>
      <c r="F943">
        <f>LEN(NRM_CostX[[#This Row],[Code2]])-LEN(SUBSTITUTE(NRM_CostX[[#This Row],[Code2]],".",""))</f>
        <v>3</v>
      </c>
      <c r="G943" t="str">
        <f ca="1">IF(NRM_CostX[[#This Row],[Category]]=0, NRM_CostX[[#This Row],[Code]] &amp; " " &amp; NRM_CostX[[#This Row],[Description]], OFFSET(NRM_CostX[[#This Row],[Cat1]],-1,0))</f>
        <v>8 EXTERNAL WORKS</v>
      </c>
      <c r="H943" t="str">
        <f ca="1">IF(NRM_CostX[[#This Row],[Category]]=1, NRM_CostX[[#This Row],[Code]] &amp; " " &amp; NRM_CostX[[#This Row],[Description]], IF(NRM_CostX[[#This Row],[Category]] = 0, "", OFFSET(NRM_CostX[[#This Row],[Cat2]],-1,0)))</f>
        <v>8.7 External services</v>
      </c>
      <c r="I943" t="str">
        <f ca="1">IF(NRM_CostX[[#This Row],[Category]]=2, NRM_CostX[[#This Row],[Code]] &amp; " " &amp; NRM_CostX[[#This Row],[Description]], IF(OR(NRM_CostX[[#This Row],[Category]] = 1, NRM_CostX[[#This Row],[Category]] = 0),  "",OFFSET(NRM_CostX[[#This Row],[Cat3]],-1,0)))</f>
        <v>8.7.4 Electricity distribution to external plant and equipment</v>
      </c>
      <c r="J943" t="str">
        <f ca="1">IF(NRM_CostX[[#This Row],[Category]]=3, NRM_CostX[[#This Row],[Code]] &amp; " " &amp; NRM_CostX[[#This Row],[Description]], IF(OR(NRM_CostX[[#This Row],[Category]] = 1, NRM_CostX[[#This Row],[Category]] = 0,NRM_CostX[[#This Row],[Category]] = 2 ),  "",OFFSET(NRM_CostX[[#This Row],[Cat4]],-1,0)))</f>
        <v>8.7.4.2 Connections to external equipment: details to be stated.</v>
      </c>
    </row>
    <row r="944" spans="1:10" x14ac:dyDescent="0.35">
      <c r="A944" t="s">
        <v>1695</v>
      </c>
      <c r="B944" t="s">
        <v>1663</v>
      </c>
      <c r="D944">
        <v>0</v>
      </c>
      <c r="E944" t="str">
        <f t="shared" si="14"/>
        <v>A8.7.4.3</v>
      </c>
      <c r="F944">
        <f>LEN(NRM_CostX[[#This Row],[Code2]])-LEN(SUBSTITUTE(NRM_CostX[[#This Row],[Code2]],".",""))</f>
        <v>3</v>
      </c>
      <c r="G944" t="str">
        <f ca="1">IF(NRM_CostX[[#This Row],[Category]]=0, NRM_CostX[[#This Row],[Code]] &amp; " " &amp; NRM_CostX[[#This Row],[Description]], OFFSET(NRM_CostX[[#This Row],[Cat1]],-1,0))</f>
        <v>8 EXTERNAL WORKS</v>
      </c>
      <c r="H944" t="str">
        <f ca="1">IF(NRM_CostX[[#This Row],[Category]]=1, NRM_CostX[[#This Row],[Code]] &amp; " " &amp; NRM_CostX[[#This Row],[Description]], IF(NRM_CostX[[#This Row],[Category]] = 0, "", OFFSET(NRM_CostX[[#This Row],[Cat2]],-1,0)))</f>
        <v>8.7 External services</v>
      </c>
      <c r="I944" t="str">
        <f ca="1">IF(NRM_CostX[[#This Row],[Category]]=2, NRM_CostX[[#This Row],[Code]] &amp; " " &amp; NRM_CostX[[#This Row],[Description]], IF(OR(NRM_CostX[[#This Row],[Category]] = 1, NRM_CostX[[#This Row],[Category]] = 0),  "",OFFSET(NRM_CostX[[#This Row],[Cat3]],-1,0)))</f>
        <v>8.7.4 Electricity distribution to external plant and equipment</v>
      </c>
      <c r="J944" t="str">
        <f ca="1">IF(NRM_CostX[[#This Row],[Category]]=3, NRM_CostX[[#This Row],[Code]] &amp; " " &amp; NRM_CostX[[#This Row],[Description]], IF(OR(NRM_CostX[[#This Row],[Category]] = 1, NRM_CostX[[#This Row],[Category]] = 0,NRM_CostX[[#This Row],[Category]] = 2 ),  "",OFFSET(NRM_CostX[[#This Row],[Cat4]],-1,0)))</f>
        <v>8.7.4.3 Service runs: details to be stated.</v>
      </c>
    </row>
    <row r="945" spans="1:10" x14ac:dyDescent="0.35">
      <c r="A945" t="s">
        <v>1696</v>
      </c>
      <c r="B945" t="s">
        <v>531</v>
      </c>
      <c r="D945">
        <v>0</v>
      </c>
      <c r="E945" t="str">
        <f t="shared" si="14"/>
        <v>A8.7.4.4</v>
      </c>
      <c r="F945">
        <f>LEN(NRM_CostX[[#This Row],[Code2]])-LEN(SUBSTITUTE(NRM_CostX[[#This Row],[Code2]],".",""))</f>
        <v>3</v>
      </c>
      <c r="G945" t="str">
        <f ca="1">IF(NRM_CostX[[#This Row],[Category]]=0, NRM_CostX[[#This Row],[Code]] &amp; " " &amp; NRM_CostX[[#This Row],[Description]], OFFSET(NRM_CostX[[#This Row],[Cat1]],-1,0))</f>
        <v>8 EXTERNAL WORKS</v>
      </c>
      <c r="H945" t="str">
        <f ca="1">IF(NRM_CostX[[#This Row],[Category]]=1, NRM_CostX[[#This Row],[Code]] &amp; " " &amp; NRM_CostX[[#This Row],[Description]], IF(NRM_CostX[[#This Row],[Category]] = 0, "", OFFSET(NRM_CostX[[#This Row],[Cat2]],-1,0)))</f>
        <v>8.7 External services</v>
      </c>
      <c r="I945" t="str">
        <f ca="1">IF(NRM_CostX[[#This Row],[Category]]=2, NRM_CostX[[#This Row],[Code]] &amp; " " &amp; NRM_CostX[[#This Row],[Description]], IF(OR(NRM_CostX[[#This Row],[Category]] = 1, NRM_CostX[[#This Row],[Category]] = 0),  "",OFFSET(NRM_CostX[[#This Row],[Cat3]],-1,0)))</f>
        <v>8.7.4 Electricity distribution to external plant and equipment</v>
      </c>
      <c r="J945" t="str">
        <f ca="1">IF(NRM_CostX[[#This Row],[Category]]=3, NRM_CostX[[#This Row],[Code]] &amp; " " &amp; NRM_CostX[[#This Row],[Description]], IF(OR(NRM_CostX[[#This Row],[Category]] = 1, NRM_CostX[[#This Row],[Category]] = 0,NRM_CostX[[#This Row],[Category]] = 2 ),  "",OFFSET(NRM_CostX[[#This Row],[Cat4]],-1,0)))</f>
        <v>8.7.4.4 Testing of installations.</v>
      </c>
    </row>
    <row r="946" spans="1:10" x14ac:dyDescent="0.35">
      <c r="A946" t="s">
        <v>1697</v>
      </c>
      <c r="B946" t="s">
        <v>533</v>
      </c>
      <c r="D946">
        <v>0</v>
      </c>
      <c r="E946" t="str">
        <f t="shared" si="14"/>
        <v>A8.7.4.5</v>
      </c>
      <c r="F946">
        <f>LEN(NRM_CostX[[#This Row],[Code2]])-LEN(SUBSTITUTE(NRM_CostX[[#This Row],[Code2]],".",""))</f>
        <v>3</v>
      </c>
      <c r="G946" t="str">
        <f ca="1">IF(NRM_CostX[[#This Row],[Category]]=0, NRM_CostX[[#This Row],[Code]] &amp; " " &amp; NRM_CostX[[#This Row],[Description]], OFFSET(NRM_CostX[[#This Row],[Cat1]],-1,0))</f>
        <v>8 EXTERNAL WORKS</v>
      </c>
      <c r="H946" t="str">
        <f ca="1">IF(NRM_CostX[[#This Row],[Category]]=1, NRM_CostX[[#This Row],[Code]] &amp; " " &amp; NRM_CostX[[#This Row],[Description]], IF(NRM_CostX[[#This Row],[Category]] = 0, "", OFFSET(NRM_CostX[[#This Row],[Cat2]],-1,0)))</f>
        <v>8.7 External services</v>
      </c>
      <c r="I946" t="str">
        <f ca="1">IF(NRM_CostX[[#This Row],[Category]]=2, NRM_CostX[[#This Row],[Code]] &amp; " " &amp; NRM_CostX[[#This Row],[Description]], IF(OR(NRM_CostX[[#This Row],[Category]] = 1, NRM_CostX[[#This Row],[Category]] = 0),  "",OFFSET(NRM_CostX[[#This Row],[Cat3]],-1,0)))</f>
        <v>8.7.4 Electricity distribution to external plant and equipment</v>
      </c>
      <c r="J946" t="str">
        <f ca="1">IF(NRM_CostX[[#This Row],[Category]]=3, NRM_CostX[[#This Row],[Code]] &amp; " " &amp; NRM_CostX[[#This Row],[Description]], IF(OR(NRM_CostX[[#This Row],[Category]] = 1, NRM_CostX[[#This Row],[Category]] = 0,NRM_CostX[[#This Row],[Category]] = 2 ),  "",OFFSET(NRM_CostX[[#This Row],[Cat4]],-1,0)))</f>
        <v>8.7.4.5 Commissioning of installations.</v>
      </c>
    </row>
    <row r="947" spans="1:10" x14ac:dyDescent="0.35">
      <c r="A947" t="s">
        <v>1698</v>
      </c>
      <c r="B947" t="s">
        <v>1699</v>
      </c>
      <c r="D947">
        <v>0</v>
      </c>
      <c r="E947" t="str">
        <f t="shared" si="14"/>
        <v>A8.7.5</v>
      </c>
      <c r="F947">
        <f>LEN(NRM_CostX[[#This Row],[Code2]])-LEN(SUBSTITUTE(NRM_CostX[[#This Row],[Code2]],".",""))</f>
        <v>2</v>
      </c>
      <c r="G947" t="str">
        <f ca="1">IF(NRM_CostX[[#This Row],[Category]]=0, NRM_CostX[[#This Row],[Code]] &amp; " " &amp; NRM_CostX[[#This Row],[Description]], OFFSET(NRM_CostX[[#This Row],[Cat1]],-1,0))</f>
        <v>8 EXTERNAL WORKS</v>
      </c>
      <c r="H947" t="str">
        <f ca="1">IF(NRM_CostX[[#This Row],[Category]]=1, NRM_CostX[[#This Row],[Code]] &amp; " " &amp; NRM_CostX[[#This Row],[Description]], IF(NRM_CostX[[#This Row],[Category]] = 0, "", OFFSET(NRM_CostX[[#This Row],[Cat2]],-1,0)))</f>
        <v>8.7 External services</v>
      </c>
      <c r="I947" t="str">
        <f ca="1">IF(NRM_CostX[[#This Row],[Category]]=2, NRM_CostX[[#This Row],[Code]] &amp; " " &amp; NRM_CostX[[#This Row],[Description]], IF(OR(NRM_CostX[[#This Row],[Category]] = 1, NRM_CostX[[#This Row],[Category]] = 0),  "",OFFSET(NRM_CostX[[#This Row],[Cat3]],-1,0)))</f>
        <v>8.7.5 Gas mains supply</v>
      </c>
      <c r="J947" t="str">
        <f ca="1">IF(NRM_CostX[[#This Row],[Category]]=3, NRM_CostX[[#This Row],[Code]] &amp; " " &amp; NRM_CostX[[#This Row],[Description]], IF(OR(NRM_CostX[[#This Row],[Category]] = 1, NRM_CostX[[#This Row],[Category]] = 0,NRM_CostX[[#This Row],[Category]] = 2 ),  "",OFFSET(NRM_CostX[[#This Row],[Cat4]],-1,0)))</f>
        <v/>
      </c>
    </row>
    <row r="948" spans="1:10" x14ac:dyDescent="0.35">
      <c r="A948" t="s">
        <v>1700</v>
      </c>
      <c r="B948" t="s">
        <v>1701</v>
      </c>
      <c r="C948">
        <v>1000</v>
      </c>
      <c r="D948">
        <v>1009</v>
      </c>
      <c r="E948" t="str">
        <f t="shared" si="14"/>
        <v>A8.7.5.1</v>
      </c>
      <c r="F948">
        <f>LEN(NRM_CostX[[#This Row],[Code2]])-LEN(SUBSTITUTE(NRM_CostX[[#This Row],[Code2]],".",""))</f>
        <v>3</v>
      </c>
      <c r="G948" t="str">
        <f ca="1">IF(NRM_CostX[[#This Row],[Category]]=0, NRM_CostX[[#This Row],[Code]] &amp; " " &amp; NRM_CostX[[#This Row],[Description]], OFFSET(NRM_CostX[[#This Row],[Cat1]],-1,0))</f>
        <v>8 EXTERNAL WORKS</v>
      </c>
      <c r="H948" t="str">
        <f ca="1">IF(NRM_CostX[[#This Row],[Category]]=1, NRM_CostX[[#This Row],[Code]] &amp; " " &amp; NRM_CostX[[#This Row],[Description]], IF(NRM_CostX[[#This Row],[Category]] = 0, "", OFFSET(NRM_CostX[[#This Row],[Cat2]],-1,0)))</f>
        <v>8.7 External services</v>
      </c>
      <c r="I948" t="str">
        <f ca="1">IF(NRM_CostX[[#This Row],[Category]]=2, NRM_CostX[[#This Row],[Code]] &amp; " " &amp; NRM_CostX[[#This Row],[Description]], IF(OR(NRM_CostX[[#This Row],[Category]] = 1, NRM_CostX[[#This Row],[Category]] = 0),  "",OFFSET(NRM_CostX[[#This Row],[Cat3]],-1,0)))</f>
        <v>8.7.5 Gas mains supply</v>
      </c>
      <c r="J948" t="str">
        <f ca="1">IF(NRM_CostX[[#This Row],[Category]]=3, NRM_CostX[[#This Row],[Code]] &amp; " " &amp; NRM_CostX[[#This Row],[Description]], IF(OR(NRM_CostX[[#This Row],[Category]] = 1, NRM_CostX[[#This Row],[Category]] = 0,NRM_CostX[[#This Row],[Category]] = 2 ),  "",OFFSET(NRM_CostX[[#This Row],[Cat4]],-1,0)))</f>
        <v>8.7.5.1 Connections to statutory undertaker's gas main: details to be stated.</v>
      </c>
    </row>
    <row r="949" spans="1:10" x14ac:dyDescent="0.35">
      <c r="A949" t="s">
        <v>1702</v>
      </c>
      <c r="B949" t="s">
        <v>1663</v>
      </c>
      <c r="C949">
        <v>25000</v>
      </c>
      <c r="D949">
        <v>23567</v>
      </c>
      <c r="E949" t="str">
        <f t="shared" si="14"/>
        <v>A8.7.5.2</v>
      </c>
      <c r="F949">
        <f>LEN(NRM_CostX[[#This Row],[Code2]])-LEN(SUBSTITUTE(NRM_CostX[[#This Row],[Code2]],".",""))</f>
        <v>3</v>
      </c>
      <c r="G949" t="str">
        <f ca="1">IF(NRM_CostX[[#This Row],[Category]]=0, NRM_CostX[[#This Row],[Code]] &amp; " " &amp; NRM_CostX[[#This Row],[Description]], OFFSET(NRM_CostX[[#This Row],[Cat1]],-1,0))</f>
        <v>8 EXTERNAL WORKS</v>
      </c>
      <c r="H949" t="str">
        <f ca="1">IF(NRM_CostX[[#This Row],[Category]]=1, NRM_CostX[[#This Row],[Code]] &amp; " " &amp; NRM_CostX[[#This Row],[Description]], IF(NRM_CostX[[#This Row],[Category]] = 0, "", OFFSET(NRM_CostX[[#This Row],[Cat2]],-1,0)))</f>
        <v>8.7 External services</v>
      </c>
      <c r="I949" t="str">
        <f ca="1">IF(NRM_CostX[[#This Row],[Category]]=2, NRM_CostX[[#This Row],[Code]] &amp; " " &amp; NRM_CostX[[#This Row],[Description]], IF(OR(NRM_CostX[[#This Row],[Category]] = 1, NRM_CostX[[#This Row],[Category]] = 0),  "",OFFSET(NRM_CostX[[#This Row],[Cat3]],-1,0)))</f>
        <v>8.7.5 Gas mains supply</v>
      </c>
      <c r="J949" t="str">
        <f ca="1">IF(NRM_CostX[[#This Row],[Category]]=3, NRM_CostX[[#This Row],[Code]] &amp; " " &amp; NRM_CostX[[#This Row],[Description]], IF(OR(NRM_CostX[[#This Row],[Category]] = 1, NRM_CostX[[#This Row],[Category]] = 0,NRM_CostX[[#This Row],[Category]] = 2 ),  "",OFFSET(NRM_CostX[[#This Row],[Cat4]],-1,0)))</f>
        <v>8.7.5.2 Service runs: details to be stated.</v>
      </c>
    </row>
    <row r="950" spans="1:10" x14ac:dyDescent="0.35">
      <c r="A950" t="s">
        <v>1703</v>
      </c>
      <c r="B950" t="s">
        <v>1704</v>
      </c>
      <c r="C950">
        <v>1300</v>
      </c>
      <c r="D950">
        <v>1207</v>
      </c>
      <c r="E950" t="str">
        <f t="shared" si="14"/>
        <v>A8.7.5.3</v>
      </c>
      <c r="F950">
        <f>LEN(NRM_CostX[[#This Row],[Code2]])-LEN(SUBSTITUTE(NRM_CostX[[#This Row],[Code2]],".",""))</f>
        <v>3</v>
      </c>
      <c r="G950" t="str">
        <f ca="1">IF(NRM_CostX[[#This Row],[Category]]=0, NRM_CostX[[#This Row],[Code]] &amp; " " &amp; NRM_CostX[[#This Row],[Description]], OFFSET(NRM_CostX[[#This Row],[Cat1]],-1,0))</f>
        <v>8 EXTERNAL WORKS</v>
      </c>
      <c r="H950" t="str">
        <f ca="1">IF(NRM_CostX[[#This Row],[Category]]=1, NRM_CostX[[#This Row],[Code]] &amp; " " &amp; NRM_CostX[[#This Row],[Description]], IF(NRM_CostX[[#This Row],[Category]] = 0, "", OFFSET(NRM_CostX[[#This Row],[Cat2]],-1,0)))</f>
        <v>8.7 External services</v>
      </c>
      <c r="I950" t="str">
        <f ca="1">IF(NRM_CostX[[#This Row],[Category]]=2, NRM_CostX[[#This Row],[Code]] &amp; " " &amp; NRM_CostX[[#This Row],[Description]], IF(OR(NRM_CostX[[#This Row],[Category]] = 1, NRM_CostX[[#This Row],[Category]] = 0),  "",OFFSET(NRM_CostX[[#This Row],[Cat3]],-1,0)))</f>
        <v>8.7.5 Gas mains supply</v>
      </c>
      <c r="J950" t="str">
        <f ca="1">IF(NRM_CostX[[#This Row],[Category]]=3, NRM_CostX[[#This Row],[Code]] &amp; " " &amp; NRM_CostX[[#This Row],[Description]], IF(OR(NRM_CostX[[#This Row],[Category]] = 1, NRM_CostX[[#This Row],[Category]] = 0,NRM_CostX[[#This Row],[Category]] = 2 ),  "",OFFSET(NRM_CostX[[#This Row],[Cat4]],-1,0)))</f>
        <v>8.7.5.3 Governing stations: details to be stated.</v>
      </c>
    </row>
    <row r="951" spans="1:10" x14ac:dyDescent="0.35">
      <c r="A951" t="s">
        <v>1705</v>
      </c>
      <c r="B951" t="s">
        <v>531</v>
      </c>
      <c r="C951">
        <v>1300</v>
      </c>
      <c r="D951">
        <v>1330</v>
      </c>
      <c r="E951" t="str">
        <f t="shared" si="14"/>
        <v>A8.7.5.4</v>
      </c>
      <c r="F951">
        <f>LEN(NRM_CostX[[#This Row],[Code2]])-LEN(SUBSTITUTE(NRM_CostX[[#This Row],[Code2]],".",""))</f>
        <v>3</v>
      </c>
      <c r="G951" t="str">
        <f ca="1">IF(NRM_CostX[[#This Row],[Category]]=0, NRM_CostX[[#This Row],[Code]] &amp; " " &amp; NRM_CostX[[#This Row],[Description]], OFFSET(NRM_CostX[[#This Row],[Cat1]],-1,0))</f>
        <v>8 EXTERNAL WORKS</v>
      </c>
      <c r="H951" t="str">
        <f ca="1">IF(NRM_CostX[[#This Row],[Category]]=1, NRM_CostX[[#This Row],[Code]] &amp; " " &amp; NRM_CostX[[#This Row],[Description]], IF(NRM_CostX[[#This Row],[Category]] = 0, "", OFFSET(NRM_CostX[[#This Row],[Cat2]],-1,0)))</f>
        <v>8.7 External services</v>
      </c>
      <c r="I951" t="str">
        <f ca="1">IF(NRM_CostX[[#This Row],[Category]]=2, NRM_CostX[[#This Row],[Code]] &amp; " " &amp; NRM_CostX[[#This Row],[Description]], IF(OR(NRM_CostX[[#This Row],[Category]] = 1, NRM_CostX[[#This Row],[Category]] = 0),  "",OFFSET(NRM_CostX[[#This Row],[Cat3]],-1,0)))</f>
        <v>8.7.5 Gas mains supply</v>
      </c>
      <c r="J951" t="str">
        <f ca="1">IF(NRM_CostX[[#This Row],[Category]]=3, NRM_CostX[[#This Row],[Code]] &amp; " " &amp; NRM_CostX[[#This Row],[Description]], IF(OR(NRM_CostX[[#This Row],[Category]] = 1, NRM_CostX[[#This Row],[Category]] = 0,NRM_CostX[[#This Row],[Category]] = 2 ),  "",OFFSET(NRM_CostX[[#This Row],[Cat4]],-1,0)))</f>
        <v>8.7.5.4 Testing of installations.</v>
      </c>
    </row>
    <row r="952" spans="1:10" x14ac:dyDescent="0.35">
      <c r="A952" t="s">
        <v>1706</v>
      </c>
      <c r="B952" t="s">
        <v>533</v>
      </c>
      <c r="C952">
        <v>1300</v>
      </c>
      <c r="D952">
        <v>1252</v>
      </c>
      <c r="E952" t="str">
        <f t="shared" si="14"/>
        <v>A8.7.5.5</v>
      </c>
      <c r="F952">
        <f>LEN(NRM_CostX[[#This Row],[Code2]])-LEN(SUBSTITUTE(NRM_CostX[[#This Row],[Code2]],".",""))</f>
        <v>3</v>
      </c>
      <c r="G952" t="str">
        <f ca="1">IF(NRM_CostX[[#This Row],[Category]]=0, NRM_CostX[[#This Row],[Code]] &amp; " " &amp; NRM_CostX[[#This Row],[Description]], OFFSET(NRM_CostX[[#This Row],[Cat1]],-1,0))</f>
        <v>8 EXTERNAL WORKS</v>
      </c>
      <c r="H952" t="str">
        <f ca="1">IF(NRM_CostX[[#This Row],[Category]]=1, NRM_CostX[[#This Row],[Code]] &amp; " " &amp; NRM_CostX[[#This Row],[Description]], IF(NRM_CostX[[#This Row],[Category]] = 0, "", OFFSET(NRM_CostX[[#This Row],[Cat2]],-1,0)))</f>
        <v>8.7 External services</v>
      </c>
      <c r="I952" t="str">
        <f ca="1">IF(NRM_CostX[[#This Row],[Category]]=2, NRM_CostX[[#This Row],[Code]] &amp; " " &amp; NRM_CostX[[#This Row],[Description]], IF(OR(NRM_CostX[[#This Row],[Category]] = 1, NRM_CostX[[#This Row],[Category]] = 0),  "",OFFSET(NRM_CostX[[#This Row],[Cat3]],-1,0)))</f>
        <v>8.7.5 Gas mains supply</v>
      </c>
      <c r="J952" t="str">
        <f ca="1">IF(NRM_CostX[[#This Row],[Category]]=3, NRM_CostX[[#This Row],[Code]] &amp; " " &amp; NRM_CostX[[#This Row],[Description]], IF(OR(NRM_CostX[[#This Row],[Category]] = 1, NRM_CostX[[#This Row],[Category]] = 0,NRM_CostX[[#This Row],[Category]] = 2 ),  "",OFFSET(NRM_CostX[[#This Row],[Cat4]],-1,0)))</f>
        <v>8.7.5.5 Commissioning of installations.</v>
      </c>
    </row>
    <row r="953" spans="1:10" x14ac:dyDescent="0.35">
      <c r="A953" t="s">
        <v>1707</v>
      </c>
      <c r="B953" t="s">
        <v>1708</v>
      </c>
      <c r="D953">
        <v>0</v>
      </c>
      <c r="E953" t="str">
        <f t="shared" si="14"/>
        <v>A8.7.6</v>
      </c>
      <c r="F953">
        <f>LEN(NRM_CostX[[#This Row],[Code2]])-LEN(SUBSTITUTE(NRM_CostX[[#This Row],[Code2]],".",""))</f>
        <v>2</v>
      </c>
      <c r="G953" t="str">
        <f ca="1">IF(NRM_CostX[[#This Row],[Category]]=0, NRM_CostX[[#This Row],[Code]] &amp; " " &amp; NRM_CostX[[#This Row],[Description]], OFFSET(NRM_CostX[[#This Row],[Cat1]],-1,0))</f>
        <v>8 EXTERNAL WORKS</v>
      </c>
      <c r="H953" t="str">
        <f ca="1">IF(NRM_CostX[[#This Row],[Category]]=1, NRM_CostX[[#This Row],[Code]] &amp; " " &amp; NRM_CostX[[#This Row],[Description]], IF(NRM_CostX[[#This Row],[Category]] = 0, "", OFFSET(NRM_CostX[[#This Row],[Cat2]],-1,0)))</f>
        <v>8.7 External services</v>
      </c>
      <c r="I953" t="str">
        <f ca="1">IF(NRM_CostX[[#This Row],[Category]]=2, NRM_CostX[[#This Row],[Code]] &amp; " " &amp; NRM_CostX[[#This Row],[Description]], IF(OR(NRM_CostX[[#This Row],[Category]] = 1, NRM_CostX[[#This Row],[Category]] = 0),  "",OFFSET(NRM_CostX[[#This Row],[Cat3]],-1,0)))</f>
        <v>8.7.6 Telecommunications and other communication system connections</v>
      </c>
      <c r="J953" t="str">
        <f ca="1">IF(NRM_CostX[[#This Row],[Category]]=3, NRM_CostX[[#This Row],[Code]] &amp; " " &amp; NRM_CostX[[#This Row],[Description]], IF(OR(NRM_CostX[[#This Row],[Category]] = 1, NRM_CostX[[#This Row],[Category]] = 0,NRM_CostX[[#This Row],[Category]] = 2 ),  "",OFFSET(NRM_CostX[[#This Row],[Cat4]],-1,0)))</f>
        <v/>
      </c>
    </row>
    <row r="954" spans="1:10" x14ac:dyDescent="0.35">
      <c r="A954" t="s">
        <v>1709</v>
      </c>
      <c r="B954" t="s">
        <v>1710</v>
      </c>
      <c r="D954">
        <v>0</v>
      </c>
      <c r="E954" t="str">
        <f t="shared" si="14"/>
        <v>A8.7.6.1</v>
      </c>
      <c r="F954">
        <f>LEN(NRM_CostX[[#This Row],[Code2]])-LEN(SUBSTITUTE(NRM_CostX[[#This Row],[Code2]],".",""))</f>
        <v>3</v>
      </c>
      <c r="G954" t="str">
        <f ca="1">IF(NRM_CostX[[#This Row],[Category]]=0, NRM_CostX[[#This Row],[Code]] &amp; " " &amp; NRM_CostX[[#This Row],[Description]], OFFSET(NRM_CostX[[#This Row],[Cat1]],-1,0))</f>
        <v>8 EXTERNAL WORKS</v>
      </c>
      <c r="H954" t="str">
        <f ca="1">IF(NRM_CostX[[#This Row],[Category]]=1, NRM_CostX[[#This Row],[Code]] &amp; " " &amp; NRM_CostX[[#This Row],[Description]], IF(NRM_CostX[[#This Row],[Category]] = 0, "", OFFSET(NRM_CostX[[#This Row],[Cat2]],-1,0)))</f>
        <v>8.7 External services</v>
      </c>
      <c r="I954" t="str">
        <f ca="1">IF(NRM_CostX[[#This Row],[Category]]=2, NRM_CostX[[#This Row],[Code]] &amp; " " &amp; NRM_CostX[[#This Row],[Description]], IF(OR(NRM_CostX[[#This Row],[Category]] = 1, NRM_CostX[[#This Row],[Category]] = 0),  "",OFFSET(NRM_CostX[[#This Row],[Cat3]],-1,0)))</f>
        <v>8.7.6 Telecommunications and other communication system connections</v>
      </c>
      <c r="J954" t="str">
        <f ca="1">IF(NRM_CostX[[#This Row],[Category]]=3, NRM_CostX[[#This Row],[Code]] &amp; " " &amp; NRM_CostX[[#This Row],[Description]], IF(OR(NRM_CostX[[#This Row],[Category]] = 1, NRM_CostX[[#This Row],[Category]] = 0,NRM_CostX[[#This Row],[Category]] = 2 ),  "",OFFSET(NRM_CostX[[#This Row],[Cat4]],-1,0)))</f>
        <v>8.7.6.1 Telecommunication connections: details to be stated.</v>
      </c>
    </row>
    <row r="955" spans="1:10" x14ac:dyDescent="0.35">
      <c r="A955" t="s">
        <v>1711</v>
      </c>
      <c r="B955" t="s">
        <v>1712</v>
      </c>
      <c r="D955">
        <v>0</v>
      </c>
      <c r="E955" t="str">
        <f t="shared" si="14"/>
        <v>A8.7.6.2</v>
      </c>
      <c r="F955">
        <f>LEN(NRM_CostX[[#This Row],[Code2]])-LEN(SUBSTITUTE(NRM_CostX[[#This Row],[Code2]],".",""))</f>
        <v>3</v>
      </c>
      <c r="G955" t="str">
        <f ca="1">IF(NRM_CostX[[#This Row],[Category]]=0, NRM_CostX[[#This Row],[Code]] &amp; " " &amp; NRM_CostX[[#This Row],[Description]], OFFSET(NRM_CostX[[#This Row],[Cat1]],-1,0))</f>
        <v>8 EXTERNAL WORKS</v>
      </c>
      <c r="H955" t="str">
        <f ca="1">IF(NRM_CostX[[#This Row],[Category]]=1, NRM_CostX[[#This Row],[Code]] &amp; " " &amp; NRM_CostX[[#This Row],[Description]], IF(NRM_CostX[[#This Row],[Category]] = 0, "", OFFSET(NRM_CostX[[#This Row],[Cat2]],-1,0)))</f>
        <v>8.7 External services</v>
      </c>
      <c r="I955" t="str">
        <f ca="1">IF(NRM_CostX[[#This Row],[Category]]=2, NRM_CostX[[#This Row],[Code]] &amp; " " &amp; NRM_CostX[[#This Row],[Description]], IF(OR(NRM_CostX[[#This Row],[Category]] = 1, NRM_CostX[[#This Row],[Category]] = 0),  "",OFFSET(NRM_CostX[[#This Row],[Cat3]],-1,0)))</f>
        <v>8.7.6 Telecommunications and other communication system connections</v>
      </c>
      <c r="J955" t="str">
        <f ca="1">IF(NRM_CostX[[#This Row],[Category]]=3, NRM_CostX[[#This Row],[Code]] &amp; " " &amp; NRM_CostX[[#This Row],[Description]], IF(OR(NRM_CostX[[#This Row],[Category]] = 1, NRM_CostX[[#This Row],[Category]] = 0,NRM_CostX[[#This Row],[Category]] = 2 ),  "",OFFSET(NRM_CostX[[#This Row],[Cat4]],-1,0)))</f>
        <v>8.7.6.2 Cable television connections: details to be stated.</v>
      </c>
    </row>
    <row r="956" spans="1:10" x14ac:dyDescent="0.35">
      <c r="A956" t="s">
        <v>1713</v>
      </c>
      <c r="B956" t="s">
        <v>1714</v>
      </c>
      <c r="D956">
        <v>0</v>
      </c>
      <c r="E956" t="str">
        <f t="shared" si="14"/>
        <v>A8.7.6.3</v>
      </c>
      <c r="F956">
        <f>LEN(NRM_CostX[[#This Row],[Code2]])-LEN(SUBSTITUTE(NRM_CostX[[#This Row],[Code2]],".",""))</f>
        <v>3</v>
      </c>
      <c r="G956" t="str">
        <f ca="1">IF(NRM_CostX[[#This Row],[Category]]=0, NRM_CostX[[#This Row],[Code]] &amp; " " &amp; NRM_CostX[[#This Row],[Description]], OFFSET(NRM_CostX[[#This Row],[Cat1]],-1,0))</f>
        <v>8 EXTERNAL WORKS</v>
      </c>
      <c r="H956" t="str">
        <f ca="1">IF(NRM_CostX[[#This Row],[Category]]=1, NRM_CostX[[#This Row],[Code]] &amp; " " &amp; NRM_CostX[[#This Row],[Description]], IF(NRM_CostX[[#This Row],[Category]] = 0, "", OFFSET(NRM_CostX[[#This Row],[Cat2]],-1,0)))</f>
        <v>8.7 External services</v>
      </c>
      <c r="I956" t="str">
        <f ca="1">IF(NRM_CostX[[#This Row],[Category]]=2, NRM_CostX[[#This Row],[Code]] &amp; " " &amp; NRM_CostX[[#This Row],[Description]], IF(OR(NRM_CostX[[#This Row],[Category]] = 1, NRM_CostX[[#This Row],[Category]] = 0),  "",OFFSET(NRM_CostX[[#This Row],[Cat3]],-1,0)))</f>
        <v>8.7.6 Telecommunications and other communication system connections</v>
      </c>
      <c r="J956" t="str">
        <f ca="1">IF(NRM_CostX[[#This Row],[Category]]=3, NRM_CostX[[#This Row],[Code]] &amp; " " &amp; NRM_CostX[[#This Row],[Description]], IF(OR(NRM_CostX[[#This Row],[Category]] = 1, NRM_CostX[[#This Row],[Category]] = 0,NRM_CostX[[#This Row],[Category]] = 2 ),  "",OFFSET(NRM_CostX[[#This Row],[Cat4]],-1,0)))</f>
        <v>8.7.6.3 Other communication connections: details to be stated.</v>
      </c>
    </row>
    <row r="957" spans="1:10" x14ac:dyDescent="0.35">
      <c r="A957" t="s">
        <v>1715</v>
      </c>
      <c r="B957" t="s">
        <v>1663</v>
      </c>
      <c r="D957">
        <v>0</v>
      </c>
      <c r="E957" t="str">
        <f t="shared" si="14"/>
        <v>A8.7.6.4</v>
      </c>
      <c r="F957">
        <f>LEN(NRM_CostX[[#This Row],[Code2]])-LEN(SUBSTITUTE(NRM_CostX[[#This Row],[Code2]],".",""))</f>
        <v>3</v>
      </c>
      <c r="G957" t="str">
        <f ca="1">IF(NRM_CostX[[#This Row],[Category]]=0, NRM_CostX[[#This Row],[Code]] &amp; " " &amp; NRM_CostX[[#This Row],[Description]], OFFSET(NRM_CostX[[#This Row],[Cat1]],-1,0))</f>
        <v>8 EXTERNAL WORKS</v>
      </c>
      <c r="H957" t="str">
        <f ca="1">IF(NRM_CostX[[#This Row],[Category]]=1, NRM_CostX[[#This Row],[Code]] &amp; " " &amp; NRM_CostX[[#This Row],[Description]], IF(NRM_CostX[[#This Row],[Category]] = 0, "", OFFSET(NRM_CostX[[#This Row],[Cat2]],-1,0)))</f>
        <v>8.7 External services</v>
      </c>
      <c r="I957" t="str">
        <f ca="1">IF(NRM_CostX[[#This Row],[Category]]=2, NRM_CostX[[#This Row],[Code]] &amp; " " &amp; NRM_CostX[[#This Row],[Description]], IF(OR(NRM_CostX[[#This Row],[Category]] = 1, NRM_CostX[[#This Row],[Category]] = 0),  "",OFFSET(NRM_CostX[[#This Row],[Cat3]],-1,0)))</f>
        <v>8.7.6 Telecommunications and other communication system connections</v>
      </c>
      <c r="J957" t="str">
        <f ca="1">IF(NRM_CostX[[#This Row],[Category]]=3, NRM_CostX[[#This Row],[Code]] &amp; " " &amp; NRM_CostX[[#This Row],[Description]], IF(OR(NRM_CostX[[#This Row],[Category]] = 1, NRM_CostX[[#This Row],[Category]] = 0,NRM_CostX[[#This Row],[Category]] = 2 ),  "",OFFSET(NRM_CostX[[#This Row],[Cat4]],-1,0)))</f>
        <v>8.7.6.4 Service runs: details to be stated.</v>
      </c>
    </row>
    <row r="958" spans="1:10" x14ac:dyDescent="0.35">
      <c r="A958" t="s">
        <v>1716</v>
      </c>
      <c r="B958" t="s">
        <v>531</v>
      </c>
      <c r="D958">
        <v>0</v>
      </c>
      <c r="E958" t="str">
        <f t="shared" si="14"/>
        <v>A8.7.6.5</v>
      </c>
      <c r="F958">
        <f>LEN(NRM_CostX[[#This Row],[Code2]])-LEN(SUBSTITUTE(NRM_CostX[[#This Row],[Code2]],".",""))</f>
        <v>3</v>
      </c>
      <c r="G958" t="str">
        <f ca="1">IF(NRM_CostX[[#This Row],[Category]]=0, NRM_CostX[[#This Row],[Code]] &amp; " " &amp; NRM_CostX[[#This Row],[Description]], OFFSET(NRM_CostX[[#This Row],[Cat1]],-1,0))</f>
        <v>8 EXTERNAL WORKS</v>
      </c>
      <c r="H958" t="str">
        <f ca="1">IF(NRM_CostX[[#This Row],[Category]]=1, NRM_CostX[[#This Row],[Code]] &amp; " " &amp; NRM_CostX[[#This Row],[Description]], IF(NRM_CostX[[#This Row],[Category]] = 0, "", OFFSET(NRM_CostX[[#This Row],[Cat2]],-1,0)))</f>
        <v>8.7 External services</v>
      </c>
      <c r="I958" t="str">
        <f ca="1">IF(NRM_CostX[[#This Row],[Category]]=2, NRM_CostX[[#This Row],[Code]] &amp; " " &amp; NRM_CostX[[#This Row],[Description]], IF(OR(NRM_CostX[[#This Row],[Category]] = 1, NRM_CostX[[#This Row],[Category]] = 0),  "",OFFSET(NRM_CostX[[#This Row],[Cat3]],-1,0)))</f>
        <v>8.7.6 Telecommunications and other communication system connections</v>
      </c>
      <c r="J958" t="str">
        <f ca="1">IF(NRM_CostX[[#This Row],[Category]]=3, NRM_CostX[[#This Row],[Code]] &amp; " " &amp; NRM_CostX[[#This Row],[Description]], IF(OR(NRM_CostX[[#This Row],[Category]] = 1, NRM_CostX[[#This Row],[Category]] = 0,NRM_CostX[[#This Row],[Category]] = 2 ),  "",OFFSET(NRM_CostX[[#This Row],[Cat4]],-1,0)))</f>
        <v>8.7.6.5 Testing of installations.</v>
      </c>
    </row>
    <row r="959" spans="1:10" x14ac:dyDescent="0.35">
      <c r="A959" t="s">
        <v>1717</v>
      </c>
      <c r="B959" t="s">
        <v>533</v>
      </c>
      <c r="D959">
        <v>0</v>
      </c>
      <c r="E959" t="str">
        <f t="shared" si="14"/>
        <v>A8.7.6.6</v>
      </c>
      <c r="F959">
        <f>LEN(NRM_CostX[[#This Row],[Code2]])-LEN(SUBSTITUTE(NRM_CostX[[#This Row],[Code2]],".",""))</f>
        <v>3</v>
      </c>
      <c r="G959" t="str">
        <f ca="1">IF(NRM_CostX[[#This Row],[Category]]=0, NRM_CostX[[#This Row],[Code]] &amp; " " &amp; NRM_CostX[[#This Row],[Description]], OFFSET(NRM_CostX[[#This Row],[Cat1]],-1,0))</f>
        <v>8 EXTERNAL WORKS</v>
      </c>
      <c r="H959" t="str">
        <f ca="1">IF(NRM_CostX[[#This Row],[Category]]=1, NRM_CostX[[#This Row],[Code]] &amp; " " &amp; NRM_CostX[[#This Row],[Description]], IF(NRM_CostX[[#This Row],[Category]] = 0, "", OFFSET(NRM_CostX[[#This Row],[Cat2]],-1,0)))</f>
        <v>8.7 External services</v>
      </c>
      <c r="I959" t="str">
        <f ca="1">IF(NRM_CostX[[#This Row],[Category]]=2, NRM_CostX[[#This Row],[Code]] &amp; " " &amp; NRM_CostX[[#This Row],[Description]], IF(OR(NRM_CostX[[#This Row],[Category]] = 1, NRM_CostX[[#This Row],[Category]] = 0),  "",OFFSET(NRM_CostX[[#This Row],[Cat3]],-1,0)))</f>
        <v>8.7.6 Telecommunications and other communication system connections</v>
      </c>
      <c r="J959" t="str">
        <f ca="1">IF(NRM_CostX[[#This Row],[Category]]=3, NRM_CostX[[#This Row],[Code]] &amp; " " &amp; NRM_CostX[[#This Row],[Description]], IF(OR(NRM_CostX[[#This Row],[Category]] = 1, NRM_CostX[[#This Row],[Category]] = 0,NRM_CostX[[#This Row],[Category]] = 2 ),  "",OFFSET(NRM_CostX[[#This Row],[Cat4]],-1,0)))</f>
        <v>8.7.6.6 Commissioning of installations.</v>
      </c>
    </row>
    <row r="960" spans="1:10" x14ac:dyDescent="0.35">
      <c r="A960" t="s">
        <v>1718</v>
      </c>
      <c r="B960" t="s">
        <v>1719</v>
      </c>
      <c r="D960">
        <v>0</v>
      </c>
      <c r="E960" t="str">
        <f t="shared" si="14"/>
        <v>A8.7.7</v>
      </c>
      <c r="F960">
        <f>LEN(NRM_CostX[[#This Row],[Code2]])-LEN(SUBSTITUTE(NRM_CostX[[#This Row],[Code2]],".",""))</f>
        <v>2</v>
      </c>
      <c r="G960" t="str">
        <f ca="1">IF(NRM_CostX[[#This Row],[Category]]=0, NRM_CostX[[#This Row],[Code]] &amp; " " &amp; NRM_CostX[[#This Row],[Description]], OFFSET(NRM_CostX[[#This Row],[Cat1]],-1,0))</f>
        <v>8 EXTERNAL WORKS</v>
      </c>
      <c r="H960" t="str">
        <f ca="1">IF(NRM_CostX[[#This Row],[Category]]=1, NRM_CostX[[#This Row],[Code]] &amp; " " &amp; NRM_CostX[[#This Row],[Description]], IF(NRM_CostX[[#This Row],[Category]] = 0, "", OFFSET(NRM_CostX[[#This Row],[Cat2]],-1,0)))</f>
        <v>8.7 External services</v>
      </c>
      <c r="I960" t="str">
        <f ca="1">IF(NRM_CostX[[#This Row],[Category]]=2, NRM_CostX[[#This Row],[Code]] &amp; " " &amp; NRM_CostX[[#This Row],[Description]], IF(OR(NRM_CostX[[#This Row],[Category]] = 1, NRM_CostX[[#This Row],[Category]] = 0),  "",OFFSET(NRM_CostX[[#This Row],[Cat3]],-1,0)))</f>
        <v>8.7.7 External fuel storage and piped distribution systems</v>
      </c>
      <c r="J960" t="str">
        <f ca="1">IF(NRM_CostX[[#This Row],[Category]]=3, NRM_CostX[[#This Row],[Code]] &amp; " " &amp; NRM_CostX[[#This Row],[Description]], IF(OR(NRM_CostX[[#This Row],[Category]] = 1, NRM_CostX[[#This Row],[Category]] = 0,NRM_CostX[[#This Row],[Category]] = 2 ),  "",OFFSET(NRM_CostX[[#This Row],[Cat4]],-1,0)))</f>
        <v/>
      </c>
    </row>
    <row r="961" spans="1:10" x14ac:dyDescent="0.35">
      <c r="A961" t="s">
        <v>1720</v>
      </c>
      <c r="B961" t="s">
        <v>1721</v>
      </c>
      <c r="D961">
        <v>0</v>
      </c>
      <c r="E961" t="str">
        <f t="shared" si="14"/>
        <v>A8.7.7.1</v>
      </c>
      <c r="F961">
        <f>LEN(NRM_CostX[[#This Row],[Code2]])-LEN(SUBSTITUTE(NRM_CostX[[#This Row],[Code2]],".",""))</f>
        <v>3</v>
      </c>
      <c r="G961" t="str">
        <f ca="1">IF(NRM_CostX[[#This Row],[Category]]=0, NRM_CostX[[#This Row],[Code]] &amp; " " &amp; NRM_CostX[[#This Row],[Description]], OFFSET(NRM_CostX[[#This Row],[Cat1]],-1,0))</f>
        <v>8 EXTERNAL WORKS</v>
      </c>
      <c r="H961" t="str">
        <f ca="1">IF(NRM_CostX[[#This Row],[Category]]=1, NRM_CostX[[#This Row],[Code]] &amp; " " &amp; NRM_CostX[[#This Row],[Description]], IF(NRM_CostX[[#This Row],[Category]] = 0, "", OFFSET(NRM_CostX[[#This Row],[Cat2]],-1,0)))</f>
        <v>8.7 External services</v>
      </c>
      <c r="I961" t="str">
        <f ca="1">IF(NRM_CostX[[#This Row],[Category]]=2, NRM_CostX[[#This Row],[Code]] &amp; " " &amp; NRM_CostX[[#This Row],[Description]], IF(OR(NRM_CostX[[#This Row],[Category]] = 1, NRM_CostX[[#This Row],[Category]] = 0),  "",OFFSET(NRM_CostX[[#This Row],[Cat3]],-1,0)))</f>
        <v>8.7.7 External fuel storage and piped distribution systems</v>
      </c>
      <c r="J961" t="str">
        <f ca="1">IF(NRM_CostX[[#This Row],[Category]]=3, NRM_CostX[[#This Row],[Code]] &amp; " " &amp; NRM_CostX[[#This Row],[Description]], IF(OR(NRM_CostX[[#This Row],[Category]] = 1, NRM_CostX[[#This Row],[Category]] = 0,NRM_CostX[[#This Row],[Category]] = 2 ),  "",OFFSET(NRM_CostX[[#This Row],[Cat4]],-1,0)))</f>
        <v>8.7.7.1 Fuel storage and piped distribution systems: details to be stated.</v>
      </c>
    </row>
    <row r="962" spans="1:10" x14ac:dyDescent="0.35">
      <c r="A962" t="s">
        <v>1722</v>
      </c>
      <c r="B962" t="s">
        <v>1663</v>
      </c>
      <c r="D962">
        <v>0</v>
      </c>
      <c r="E962" t="str">
        <f t="shared" si="14"/>
        <v>A8.7.7.2</v>
      </c>
      <c r="F962">
        <f>LEN(NRM_CostX[[#This Row],[Code2]])-LEN(SUBSTITUTE(NRM_CostX[[#This Row],[Code2]],".",""))</f>
        <v>3</v>
      </c>
      <c r="G962" t="str">
        <f ca="1">IF(NRM_CostX[[#This Row],[Category]]=0, NRM_CostX[[#This Row],[Code]] &amp; " " &amp; NRM_CostX[[#This Row],[Description]], OFFSET(NRM_CostX[[#This Row],[Cat1]],-1,0))</f>
        <v>8 EXTERNAL WORKS</v>
      </c>
      <c r="H962" t="str">
        <f ca="1">IF(NRM_CostX[[#This Row],[Category]]=1, NRM_CostX[[#This Row],[Code]] &amp; " " &amp; NRM_CostX[[#This Row],[Description]], IF(NRM_CostX[[#This Row],[Category]] = 0, "", OFFSET(NRM_CostX[[#This Row],[Cat2]],-1,0)))</f>
        <v>8.7 External services</v>
      </c>
      <c r="I962" t="str">
        <f ca="1">IF(NRM_CostX[[#This Row],[Category]]=2, NRM_CostX[[#This Row],[Code]] &amp; " " &amp; NRM_CostX[[#This Row],[Description]], IF(OR(NRM_CostX[[#This Row],[Category]] = 1, NRM_CostX[[#This Row],[Category]] = 0),  "",OFFSET(NRM_CostX[[#This Row],[Cat3]],-1,0)))</f>
        <v>8.7.7 External fuel storage and piped distribution systems</v>
      </c>
      <c r="J962" t="str">
        <f ca="1">IF(NRM_CostX[[#This Row],[Category]]=3, NRM_CostX[[#This Row],[Code]] &amp; " " &amp; NRM_CostX[[#This Row],[Description]], IF(OR(NRM_CostX[[#This Row],[Category]] = 1, NRM_CostX[[#This Row],[Category]] = 0,NRM_CostX[[#This Row],[Category]] = 2 ),  "",OFFSET(NRM_CostX[[#This Row],[Cat4]],-1,0)))</f>
        <v>8.7.7.2 Service runs: details to be stated.</v>
      </c>
    </row>
    <row r="963" spans="1:10" x14ac:dyDescent="0.35">
      <c r="A963" t="s">
        <v>1723</v>
      </c>
      <c r="B963" t="s">
        <v>531</v>
      </c>
      <c r="D963">
        <v>0</v>
      </c>
      <c r="E963" t="str">
        <f t="shared" ref="E963:E1026" si="15">REPLACE(A963,1,0,"A")</f>
        <v>A8.7.7.3</v>
      </c>
      <c r="F963">
        <f>LEN(NRM_CostX[[#This Row],[Code2]])-LEN(SUBSTITUTE(NRM_CostX[[#This Row],[Code2]],".",""))</f>
        <v>3</v>
      </c>
      <c r="G963" t="str">
        <f ca="1">IF(NRM_CostX[[#This Row],[Category]]=0, NRM_CostX[[#This Row],[Code]] &amp; " " &amp; NRM_CostX[[#This Row],[Description]], OFFSET(NRM_CostX[[#This Row],[Cat1]],-1,0))</f>
        <v>8 EXTERNAL WORKS</v>
      </c>
      <c r="H963" t="str">
        <f ca="1">IF(NRM_CostX[[#This Row],[Category]]=1, NRM_CostX[[#This Row],[Code]] &amp; " " &amp; NRM_CostX[[#This Row],[Description]], IF(NRM_CostX[[#This Row],[Category]] = 0, "", OFFSET(NRM_CostX[[#This Row],[Cat2]],-1,0)))</f>
        <v>8.7 External services</v>
      </c>
      <c r="I963" t="str">
        <f ca="1">IF(NRM_CostX[[#This Row],[Category]]=2, NRM_CostX[[#This Row],[Code]] &amp; " " &amp; NRM_CostX[[#This Row],[Description]], IF(OR(NRM_CostX[[#This Row],[Category]] = 1, NRM_CostX[[#This Row],[Category]] = 0),  "",OFFSET(NRM_CostX[[#This Row],[Cat3]],-1,0)))</f>
        <v>8.7.7 External fuel storage and piped distribution systems</v>
      </c>
      <c r="J963" t="str">
        <f ca="1">IF(NRM_CostX[[#This Row],[Category]]=3, NRM_CostX[[#This Row],[Code]] &amp; " " &amp; NRM_CostX[[#This Row],[Description]], IF(OR(NRM_CostX[[#This Row],[Category]] = 1, NRM_CostX[[#This Row],[Category]] = 0,NRM_CostX[[#This Row],[Category]] = 2 ),  "",OFFSET(NRM_CostX[[#This Row],[Cat4]],-1,0)))</f>
        <v>8.7.7.3 Testing of installations.</v>
      </c>
    </row>
    <row r="964" spans="1:10" x14ac:dyDescent="0.35">
      <c r="A964" t="s">
        <v>1724</v>
      </c>
      <c r="B964" t="s">
        <v>533</v>
      </c>
      <c r="D964">
        <v>0</v>
      </c>
      <c r="E964" t="str">
        <f t="shared" si="15"/>
        <v>A8.7.7.4</v>
      </c>
      <c r="F964">
        <f>LEN(NRM_CostX[[#This Row],[Code2]])-LEN(SUBSTITUTE(NRM_CostX[[#This Row],[Code2]],".",""))</f>
        <v>3</v>
      </c>
      <c r="G964" t="str">
        <f ca="1">IF(NRM_CostX[[#This Row],[Category]]=0, NRM_CostX[[#This Row],[Code]] &amp; " " &amp; NRM_CostX[[#This Row],[Description]], OFFSET(NRM_CostX[[#This Row],[Cat1]],-1,0))</f>
        <v>8 EXTERNAL WORKS</v>
      </c>
      <c r="H964" t="str">
        <f ca="1">IF(NRM_CostX[[#This Row],[Category]]=1, NRM_CostX[[#This Row],[Code]] &amp; " " &amp; NRM_CostX[[#This Row],[Description]], IF(NRM_CostX[[#This Row],[Category]] = 0, "", OFFSET(NRM_CostX[[#This Row],[Cat2]],-1,0)))</f>
        <v>8.7 External services</v>
      </c>
      <c r="I964" t="str">
        <f ca="1">IF(NRM_CostX[[#This Row],[Category]]=2, NRM_CostX[[#This Row],[Code]] &amp; " " &amp; NRM_CostX[[#This Row],[Description]], IF(OR(NRM_CostX[[#This Row],[Category]] = 1, NRM_CostX[[#This Row],[Category]] = 0),  "",OFFSET(NRM_CostX[[#This Row],[Cat3]],-1,0)))</f>
        <v>8.7.7 External fuel storage and piped distribution systems</v>
      </c>
      <c r="J964" t="str">
        <f ca="1">IF(NRM_CostX[[#This Row],[Category]]=3, NRM_CostX[[#This Row],[Code]] &amp; " " &amp; NRM_CostX[[#This Row],[Description]], IF(OR(NRM_CostX[[#This Row],[Category]] = 1, NRM_CostX[[#This Row],[Category]] = 0,NRM_CostX[[#This Row],[Category]] = 2 ),  "",OFFSET(NRM_CostX[[#This Row],[Cat4]],-1,0)))</f>
        <v>8.7.7.4 Commissioning of installations.</v>
      </c>
    </row>
    <row r="965" spans="1:10" x14ac:dyDescent="0.35">
      <c r="A965" t="s">
        <v>1725</v>
      </c>
      <c r="B965" t="s">
        <v>1726</v>
      </c>
      <c r="D965">
        <v>0</v>
      </c>
      <c r="E965" t="str">
        <f t="shared" si="15"/>
        <v>A8.7.8</v>
      </c>
      <c r="F965">
        <f>LEN(NRM_CostX[[#This Row],[Code2]])-LEN(SUBSTITUTE(NRM_CostX[[#This Row],[Code2]],".",""))</f>
        <v>2</v>
      </c>
      <c r="G965" t="str">
        <f ca="1">IF(NRM_CostX[[#This Row],[Category]]=0, NRM_CostX[[#This Row],[Code]] &amp; " " &amp; NRM_CostX[[#This Row],[Description]], OFFSET(NRM_CostX[[#This Row],[Cat1]],-1,0))</f>
        <v>8 EXTERNAL WORKS</v>
      </c>
      <c r="H965" t="str">
        <f ca="1">IF(NRM_CostX[[#This Row],[Category]]=1, NRM_CostX[[#This Row],[Code]] &amp; " " &amp; NRM_CostX[[#This Row],[Description]], IF(NRM_CostX[[#This Row],[Category]] = 0, "", OFFSET(NRM_CostX[[#This Row],[Cat2]],-1,0)))</f>
        <v>8.7 External services</v>
      </c>
      <c r="I965" t="str">
        <f ca="1">IF(NRM_CostX[[#This Row],[Category]]=2, NRM_CostX[[#This Row],[Code]] &amp; " " &amp; NRM_CostX[[#This Row],[Description]], IF(OR(NRM_CostX[[#This Row],[Category]] = 1, NRM_CostX[[#This Row],[Category]] = 0),  "",OFFSET(NRM_CostX[[#This Row],[Cat3]],-1,0)))</f>
        <v>8.7.8 External security systems</v>
      </c>
      <c r="J965" t="str">
        <f ca="1">IF(NRM_CostX[[#This Row],[Category]]=3, NRM_CostX[[#This Row],[Code]] &amp; " " &amp; NRM_CostX[[#This Row],[Description]], IF(OR(NRM_CostX[[#This Row],[Category]] = 1, NRM_CostX[[#This Row],[Category]] = 0,NRM_CostX[[#This Row],[Category]] = 2 ),  "",OFFSET(NRM_CostX[[#This Row],[Cat4]],-1,0)))</f>
        <v/>
      </c>
    </row>
    <row r="966" spans="1:10" x14ac:dyDescent="0.35">
      <c r="A966" t="s">
        <v>1727</v>
      </c>
      <c r="B966" t="s">
        <v>1265</v>
      </c>
      <c r="D966">
        <v>0</v>
      </c>
      <c r="E966" t="str">
        <f t="shared" si="15"/>
        <v>A8.7.8.1</v>
      </c>
      <c r="F966">
        <f>LEN(NRM_CostX[[#This Row],[Code2]])-LEN(SUBSTITUTE(NRM_CostX[[#This Row],[Code2]],".",""))</f>
        <v>3</v>
      </c>
      <c r="G966" t="str">
        <f ca="1">IF(NRM_CostX[[#This Row],[Category]]=0, NRM_CostX[[#This Row],[Code]] &amp; " " &amp; NRM_CostX[[#This Row],[Description]], OFFSET(NRM_CostX[[#This Row],[Cat1]],-1,0))</f>
        <v>8 EXTERNAL WORKS</v>
      </c>
      <c r="H966" t="str">
        <f ca="1">IF(NRM_CostX[[#This Row],[Category]]=1, NRM_CostX[[#This Row],[Code]] &amp; " " &amp; NRM_CostX[[#This Row],[Description]], IF(NRM_CostX[[#This Row],[Category]] = 0, "", OFFSET(NRM_CostX[[#This Row],[Cat2]],-1,0)))</f>
        <v>8.7 External services</v>
      </c>
      <c r="I966" t="str">
        <f ca="1">IF(NRM_CostX[[#This Row],[Category]]=2, NRM_CostX[[#This Row],[Code]] &amp; " " &amp; NRM_CostX[[#This Row],[Description]], IF(OR(NRM_CostX[[#This Row],[Category]] = 1, NRM_CostX[[#This Row],[Category]] = 0),  "",OFFSET(NRM_CostX[[#This Row],[Cat3]],-1,0)))</f>
        <v>8.7.8 External security systems</v>
      </c>
      <c r="J966" t="str">
        <f ca="1">IF(NRM_CostX[[#This Row],[Category]]=3, NRM_CostX[[#This Row],[Code]] &amp; " " &amp; NRM_CostX[[#This Row],[Description]], IF(OR(NRM_CostX[[#This Row],[Category]] = 1, NRM_CostX[[#This Row],[Category]] = 0,NRM_CostX[[#This Row],[Category]] = 2 ),  "",OFFSET(NRM_CostX[[#This Row],[Cat4]],-1,0)))</f>
        <v>8.7.8.1 Surveillance equipment: details of each type of system to be stated.</v>
      </c>
    </row>
    <row r="967" spans="1:10" x14ac:dyDescent="0.35">
      <c r="A967" t="s">
        <v>1728</v>
      </c>
      <c r="B967" t="s">
        <v>1267</v>
      </c>
      <c r="D967">
        <v>0</v>
      </c>
      <c r="E967" t="str">
        <f t="shared" si="15"/>
        <v>A8.7.8.2</v>
      </c>
      <c r="F967">
        <f>LEN(NRM_CostX[[#This Row],[Code2]])-LEN(SUBSTITUTE(NRM_CostX[[#This Row],[Code2]],".",""))</f>
        <v>3</v>
      </c>
      <c r="G967" t="str">
        <f ca="1">IF(NRM_CostX[[#This Row],[Category]]=0, NRM_CostX[[#This Row],[Code]] &amp; " " &amp; NRM_CostX[[#This Row],[Description]], OFFSET(NRM_CostX[[#This Row],[Cat1]],-1,0))</f>
        <v>8 EXTERNAL WORKS</v>
      </c>
      <c r="H967" t="str">
        <f ca="1">IF(NRM_CostX[[#This Row],[Category]]=1, NRM_CostX[[#This Row],[Code]] &amp; " " &amp; NRM_CostX[[#This Row],[Description]], IF(NRM_CostX[[#This Row],[Category]] = 0, "", OFFSET(NRM_CostX[[#This Row],[Cat2]],-1,0)))</f>
        <v>8.7 External services</v>
      </c>
      <c r="I967" t="str">
        <f ca="1">IF(NRM_CostX[[#This Row],[Category]]=2, NRM_CostX[[#This Row],[Code]] &amp; " " &amp; NRM_CostX[[#This Row],[Description]], IF(OR(NRM_CostX[[#This Row],[Category]] = 1, NRM_CostX[[#This Row],[Category]] = 0),  "",OFFSET(NRM_CostX[[#This Row],[Cat3]],-1,0)))</f>
        <v>8.7.8 External security systems</v>
      </c>
      <c r="J967" t="str">
        <f ca="1">IF(NRM_CostX[[#This Row],[Category]]=3, NRM_CostX[[#This Row],[Code]] &amp; " " &amp; NRM_CostX[[#This Row],[Description]], IF(OR(NRM_CostX[[#This Row],[Category]] = 1, NRM_CostX[[#This Row],[Category]] = 0,NRM_CostX[[#This Row],[Category]] = 2 ),  "",OFFSET(NRM_CostX[[#This Row],[Cat4]],-1,0)))</f>
        <v>8.7.8.2 Security detection equipment: details of each type of system to be stated.</v>
      </c>
    </row>
    <row r="968" spans="1:10" x14ac:dyDescent="0.35">
      <c r="A968" t="s">
        <v>1729</v>
      </c>
      <c r="B968" t="s">
        <v>1269</v>
      </c>
      <c r="D968">
        <v>0</v>
      </c>
      <c r="E968" t="str">
        <f t="shared" si="15"/>
        <v>A8.7.8.3</v>
      </c>
      <c r="F968">
        <f>LEN(NRM_CostX[[#This Row],[Code2]])-LEN(SUBSTITUTE(NRM_CostX[[#This Row],[Code2]],".",""))</f>
        <v>3</v>
      </c>
      <c r="G968" t="str">
        <f ca="1">IF(NRM_CostX[[#This Row],[Category]]=0, NRM_CostX[[#This Row],[Code]] &amp; " " &amp; NRM_CostX[[#This Row],[Description]], OFFSET(NRM_CostX[[#This Row],[Cat1]],-1,0))</f>
        <v>8 EXTERNAL WORKS</v>
      </c>
      <c r="H968" t="str">
        <f ca="1">IF(NRM_CostX[[#This Row],[Category]]=1, NRM_CostX[[#This Row],[Code]] &amp; " " &amp; NRM_CostX[[#This Row],[Description]], IF(NRM_CostX[[#This Row],[Category]] = 0, "", OFFSET(NRM_CostX[[#This Row],[Cat2]],-1,0)))</f>
        <v>8.7 External services</v>
      </c>
      <c r="I968" t="str">
        <f ca="1">IF(NRM_CostX[[#This Row],[Category]]=2, NRM_CostX[[#This Row],[Code]] &amp; " " &amp; NRM_CostX[[#This Row],[Description]], IF(OR(NRM_CostX[[#This Row],[Category]] = 1, NRM_CostX[[#This Row],[Category]] = 0),  "",OFFSET(NRM_CostX[[#This Row],[Cat3]],-1,0)))</f>
        <v>8.7.8 External security systems</v>
      </c>
      <c r="J968" t="str">
        <f ca="1">IF(NRM_CostX[[#This Row],[Category]]=3, NRM_CostX[[#This Row],[Code]] &amp; " " &amp; NRM_CostX[[#This Row],[Description]], IF(OR(NRM_CostX[[#This Row],[Category]] = 1, NRM_CostX[[#This Row],[Category]] = 0,NRM_CostX[[#This Row],[Category]] = 2 ),  "",OFFSET(NRM_CostX[[#This Row],[Cat4]],-1,0)))</f>
        <v>8.7.8.3 Security alarm equipment: details of each type of system to be stated.</v>
      </c>
    </row>
    <row r="969" spans="1:10" x14ac:dyDescent="0.35">
      <c r="A969" t="s">
        <v>1730</v>
      </c>
      <c r="B969" t="s">
        <v>3391</v>
      </c>
      <c r="D969">
        <v>0</v>
      </c>
      <c r="E969" t="str">
        <f t="shared" si="15"/>
        <v>A8.7.8.4</v>
      </c>
      <c r="F969">
        <f>LEN(NRM_CostX[[#This Row],[Code2]])-LEN(SUBSTITUTE(NRM_CostX[[#This Row],[Code2]],".",""))</f>
        <v>3</v>
      </c>
      <c r="G969" t="str">
        <f ca="1">IF(NRM_CostX[[#This Row],[Category]]=0, NRM_CostX[[#This Row],[Code]] &amp; " " &amp; NRM_CostX[[#This Row],[Description]], OFFSET(NRM_CostX[[#This Row],[Cat1]],-1,0))</f>
        <v>8 EXTERNAL WORKS</v>
      </c>
      <c r="H969" t="str">
        <f ca="1">IF(NRM_CostX[[#This Row],[Category]]=1, NRM_CostX[[#This Row],[Code]] &amp; " " &amp; NRM_CostX[[#This Row],[Description]], IF(NRM_CostX[[#This Row],[Category]] = 0, "", OFFSET(NRM_CostX[[#This Row],[Cat2]],-1,0)))</f>
        <v>8.7 External services</v>
      </c>
      <c r="I969" t="str">
        <f ca="1">IF(NRM_CostX[[#This Row],[Category]]=2, NRM_CostX[[#This Row],[Code]] &amp; " " &amp; NRM_CostX[[#This Row],[Description]], IF(OR(NRM_CostX[[#This Row],[Category]] = 1, NRM_CostX[[#This Row],[Category]] = 0),  "",OFFSET(NRM_CostX[[#This Row],[Cat3]],-1,0)))</f>
        <v>8.7.8 External security systems</v>
      </c>
      <c r="J969" t="str">
        <f ca="1">IF(NRM_CostX[[#This Row],[Category]]=3, NRM_CostX[[#This Row],[Code]] &amp; " " &amp; NRM_CostX[[#This Row],[Description]], IF(OR(NRM_CostX[[#This Row],[Category]] = 1, NRM_CostX[[#This Row],[Category]] = 0,NRM_CostX[[#This Row],[Category]] = 2 ),  "",OFFSET(NRM_CostX[[#This Row],[Cat4]],-1,0)))</f>
        <v>8.7.8.4 Gate JHLess control systems: details of each type of system to be stated.</v>
      </c>
    </row>
    <row r="970" spans="1:10" x14ac:dyDescent="0.35">
      <c r="A970" t="s">
        <v>1731</v>
      </c>
      <c r="B970" t="s">
        <v>1732</v>
      </c>
      <c r="D970">
        <v>0</v>
      </c>
      <c r="E970" t="str">
        <f t="shared" si="15"/>
        <v>A8.7.8.5</v>
      </c>
      <c r="F970">
        <f>LEN(NRM_CostX[[#This Row],[Code2]])-LEN(SUBSTITUTE(NRM_CostX[[#This Row],[Code2]],".",""))</f>
        <v>3</v>
      </c>
      <c r="G970" t="str">
        <f ca="1">IF(NRM_CostX[[#This Row],[Category]]=0, NRM_CostX[[#This Row],[Code]] &amp; " " &amp; NRM_CostX[[#This Row],[Description]], OFFSET(NRM_CostX[[#This Row],[Cat1]],-1,0))</f>
        <v>8 EXTERNAL WORKS</v>
      </c>
      <c r="H970" t="str">
        <f ca="1">IF(NRM_CostX[[#This Row],[Category]]=1, NRM_CostX[[#This Row],[Code]] &amp; " " &amp; NRM_CostX[[#This Row],[Description]], IF(NRM_CostX[[#This Row],[Category]] = 0, "", OFFSET(NRM_CostX[[#This Row],[Cat2]],-1,0)))</f>
        <v>8.7 External services</v>
      </c>
      <c r="I970" t="str">
        <f ca="1">IF(NRM_CostX[[#This Row],[Category]]=2, NRM_CostX[[#This Row],[Code]] &amp; " " &amp; NRM_CostX[[#This Row],[Description]], IF(OR(NRM_CostX[[#This Row],[Category]] = 1, NRM_CostX[[#This Row],[Category]] = 0),  "",OFFSET(NRM_CostX[[#This Row],[Cat3]],-1,0)))</f>
        <v>8.7.8 External security systems</v>
      </c>
      <c r="J970" t="str">
        <f ca="1">IF(NRM_CostX[[#This Row],[Category]]=3, NRM_CostX[[#This Row],[Code]] &amp; " " &amp; NRM_CostX[[#This Row],[Description]], IF(OR(NRM_CostX[[#This Row],[Category]] = 1, NRM_CostX[[#This Row],[Category]] = 0,NRM_CostX[[#This Row],[Category]] = 2 ),  "",OFFSET(NRM_CostX[[#This Row],[Cat4]],-1,0)))</f>
        <v>8.7.8.5 Gate entry systems: details of each type of system to be stated.</v>
      </c>
    </row>
    <row r="971" spans="1:10" x14ac:dyDescent="0.35">
      <c r="A971" t="s">
        <v>1733</v>
      </c>
      <c r="B971" t="s">
        <v>1275</v>
      </c>
      <c r="D971">
        <v>0</v>
      </c>
      <c r="E971" t="str">
        <f t="shared" si="15"/>
        <v>A8.7.8.6</v>
      </c>
      <c r="F971">
        <f>LEN(NRM_CostX[[#This Row],[Code2]])-LEN(SUBSTITUTE(NRM_CostX[[#This Row],[Code2]],".",""))</f>
        <v>3</v>
      </c>
      <c r="G971" t="str">
        <f ca="1">IF(NRM_CostX[[#This Row],[Category]]=0, NRM_CostX[[#This Row],[Code]] &amp; " " &amp; NRM_CostX[[#This Row],[Description]], OFFSET(NRM_CostX[[#This Row],[Cat1]],-1,0))</f>
        <v>8 EXTERNAL WORKS</v>
      </c>
      <c r="H971" t="str">
        <f ca="1">IF(NRM_CostX[[#This Row],[Category]]=1, NRM_CostX[[#This Row],[Code]] &amp; " " &amp; NRM_CostX[[#This Row],[Description]], IF(NRM_CostX[[#This Row],[Category]] = 0, "", OFFSET(NRM_CostX[[#This Row],[Cat2]],-1,0)))</f>
        <v>8.7 External services</v>
      </c>
      <c r="I971" t="str">
        <f ca="1">IF(NRM_CostX[[#This Row],[Category]]=2, NRM_CostX[[#This Row],[Code]] &amp; " " &amp; NRM_CostX[[#This Row],[Description]], IF(OR(NRM_CostX[[#This Row],[Category]] = 1, NRM_CostX[[#This Row],[Category]] = 0),  "",OFFSET(NRM_CostX[[#This Row],[Cat3]],-1,0)))</f>
        <v>8.7.8 External security systems</v>
      </c>
      <c r="J971" t="str">
        <f ca="1">IF(NRM_CostX[[#This Row],[Category]]=3, NRM_CostX[[#This Row],[Code]] &amp; " " &amp; NRM_CostX[[#This Row],[Description]], IF(OR(NRM_CostX[[#This Row],[Category]] = 1, NRM_CostX[[#This Row],[Category]] = 0,NRM_CostX[[#This Row],[Category]] = 2 ),  "",OFFSET(NRM_CostX[[#This Row],[Cat4]],-1,0)))</f>
        <v>8.7.8.6 Security lights and lighting systems: details of each type of system to be stated.</v>
      </c>
    </row>
    <row r="972" spans="1:10" x14ac:dyDescent="0.35">
      <c r="A972" t="s">
        <v>1734</v>
      </c>
      <c r="B972" t="s">
        <v>1277</v>
      </c>
      <c r="D972">
        <v>0</v>
      </c>
      <c r="E972" t="str">
        <f t="shared" si="15"/>
        <v>A8.7.8.7</v>
      </c>
      <c r="F972">
        <f>LEN(NRM_CostX[[#This Row],[Code2]])-LEN(SUBSTITUTE(NRM_CostX[[#This Row],[Code2]],".",""))</f>
        <v>3</v>
      </c>
      <c r="G972" t="str">
        <f ca="1">IF(NRM_CostX[[#This Row],[Category]]=0, NRM_CostX[[#This Row],[Code]] &amp; " " &amp; NRM_CostX[[#This Row],[Description]], OFFSET(NRM_CostX[[#This Row],[Cat1]],-1,0))</f>
        <v>8 EXTERNAL WORKS</v>
      </c>
      <c r="H972" t="str">
        <f ca="1">IF(NRM_CostX[[#This Row],[Category]]=1, NRM_CostX[[#This Row],[Code]] &amp; " " &amp; NRM_CostX[[#This Row],[Description]], IF(NRM_CostX[[#This Row],[Category]] = 0, "", OFFSET(NRM_CostX[[#This Row],[Cat2]],-1,0)))</f>
        <v>8.7 External services</v>
      </c>
      <c r="I972" t="str">
        <f ca="1">IF(NRM_CostX[[#This Row],[Category]]=2, NRM_CostX[[#This Row],[Code]] &amp; " " &amp; NRM_CostX[[#This Row],[Description]], IF(OR(NRM_CostX[[#This Row],[Category]] = 1, NRM_CostX[[#This Row],[Category]] = 0),  "",OFFSET(NRM_CostX[[#This Row],[Cat3]],-1,0)))</f>
        <v>8.7.8 External security systems</v>
      </c>
      <c r="J972" t="str">
        <f ca="1">IF(NRM_CostX[[#This Row],[Category]]=3, NRM_CostX[[#This Row],[Code]] &amp; " " &amp; NRM_CostX[[#This Row],[Description]], IF(OR(NRM_CostX[[#This Row],[Category]] = 1, NRM_CostX[[#This Row],[Category]] = 0,NRM_CostX[[#This Row],[Category]] = 2 ),  "",OFFSET(NRM_CostX[[#This Row],[Cat4]],-1,0)))</f>
        <v>8.7.8.7 Other security systems: details of each type of system to be stated.</v>
      </c>
    </row>
    <row r="973" spans="1:10" x14ac:dyDescent="0.35">
      <c r="A973" t="s">
        <v>1735</v>
      </c>
      <c r="B973" t="s">
        <v>1663</v>
      </c>
      <c r="D973">
        <v>0</v>
      </c>
      <c r="E973" t="str">
        <f t="shared" si="15"/>
        <v>A8.7.8.8</v>
      </c>
      <c r="F973">
        <f>LEN(NRM_CostX[[#This Row],[Code2]])-LEN(SUBSTITUTE(NRM_CostX[[#This Row],[Code2]],".",""))</f>
        <v>3</v>
      </c>
      <c r="G973" t="str">
        <f ca="1">IF(NRM_CostX[[#This Row],[Category]]=0, NRM_CostX[[#This Row],[Code]] &amp; " " &amp; NRM_CostX[[#This Row],[Description]], OFFSET(NRM_CostX[[#This Row],[Cat1]],-1,0))</f>
        <v>8 EXTERNAL WORKS</v>
      </c>
      <c r="H973" t="str">
        <f ca="1">IF(NRM_CostX[[#This Row],[Category]]=1, NRM_CostX[[#This Row],[Code]] &amp; " " &amp; NRM_CostX[[#This Row],[Description]], IF(NRM_CostX[[#This Row],[Category]] = 0, "", OFFSET(NRM_CostX[[#This Row],[Cat2]],-1,0)))</f>
        <v>8.7 External services</v>
      </c>
      <c r="I973" t="str">
        <f ca="1">IF(NRM_CostX[[#This Row],[Category]]=2, NRM_CostX[[#This Row],[Code]] &amp; " " &amp; NRM_CostX[[#This Row],[Description]], IF(OR(NRM_CostX[[#This Row],[Category]] = 1, NRM_CostX[[#This Row],[Category]] = 0),  "",OFFSET(NRM_CostX[[#This Row],[Cat3]],-1,0)))</f>
        <v>8.7.8 External security systems</v>
      </c>
      <c r="J973" t="str">
        <f ca="1">IF(NRM_CostX[[#This Row],[Category]]=3, NRM_CostX[[#This Row],[Code]] &amp; " " &amp; NRM_CostX[[#This Row],[Description]], IF(OR(NRM_CostX[[#This Row],[Category]] = 1, NRM_CostX[[#This Row],[Category]] = 0,NRM_CostX[[#This Row],[Category]] = 2 ),  "",OFFSET(NRM_CostX[[#This Row],[Cat4]],-1,0)))</f>
        <v>8.7.8.8 Service runs: details to be stated.</v>
      </c>
    </row>
    <row r="974" spans="1:10" x14ac:dyDescent="0.35">
      <c r="A974" t="s">
        <v>1736</v>
      </c>
      <c r="B974" t="s">
        <v>531</v>
      </c>
      <c r="D974">
        <v>0</v>
      </c>
      <c r="E974" t="str">
        <f t="shared" si="15"/>
        <v>A8.7.8.9</v>
      </c>
      <c r="F974">
        <f>LEN(NRM_CostX[[#This Row],[Code2]])-LEN(SUBSTITUTE(NRM_CostX[[#This Row],[Code2]],".",""))</f>
        <v>3</v>
      </c>
      <c r="G974" t="str">
        <f ca="1">IF(NRM_CostX[[#This Row],[Category]]=0, NRM_CostX[[#This Row],[Code]] &amp; " " &amp; NRM_CostX[[#This Row],[Description]], OFFSET(NRM_CostX[[#This Row],[Cat1]],-1,0))</f>
        <v>8 EXTERNAL WORKS</v>
      </c>
      <c r="H974" t="str">
        <f ca="1">IF(NRM_CostX[[#This Row],[Category]]=1, NRM_CostX[[#This Row],[Code]] &amp; " " &amp; NRM_CostX[[#This Row],[Description]], IF(NRM_CostX[[#This Row],[Category]] = 0, "", OFFSET(NRM_CostX[[#This Row],[Cat2]],-1,0)))</f>
        <v>8.7 External services</v>
      </c>
      <c r="I974" t="str">
        <f ca="1">IF(NRM_CostX[[#This Row],[Category]]=2, NRM_CostX[[#This Row],[Code]] &amp; " " &amp; NRM_CostX[[#This Row],[Description]], IF(OR(NRM_CostX[[#This Row],[Category]] = 1, NRM_CostX[[#This Row],[Category]] = 0),  "",OFFSET(NRM_CostX[[#This Row],[Cat3]],-1,0)))</f>
        <v>8.7.8 External security systems</v>
      </c>
      <c r="J974" t="str">
        <f ca="1">IF(NRM_CostX[[#This Row],[Category]]=3, NRM_CostX[[#This Row],[Code]] &amp; " " &amp; NRM_CostX[[#This Row],[Description]], IF(OR(NRM_CostX[[#This Row],[Category]] = 1, NRM_CostX[[#This Row],[Category]] = 0,NRM_CostX[[#This Row],[Category]] = 2 ),  "",OFFSET(NRM_CostX[[#This Row],[Cat4]],-1,0)))</f>
        <v>8.7.8.9 Testing of installations.</v>
      </c>
    </row>
    <row r="975" spans="1:10" x14ac:dyDescent="0.35">
      <c r="A975" t="s">
        <v>1737</v>
      </c>
      <c r="B975" t="s">
        <v>533</v>
      </c>
      <c r="D975">
        <v>0</v>
      </c>
      <c r="E975" t="str">
        <f t="shared" si="15"/>
        <v>A8.7.8.10</v>
      </c>
      <c r="F975">
        <f>LEN(NRM_CostX[[#This Row],[Code2]])-LEN(SUBSTITUTE(NRM_CostX[[#This Row],[Code2]],".",""))</f>
        <v>3</v>
      </c>
      <c r="G975" t="str">
        <f ca="1">IF(NRM_CostX[[#This Row],[Category]]=0, NRM_CostX[[#This Row],[Code]] &amp; " " &amp; NRM_CostX[[#This Row],[Description]], OFFSET(NRM_CostX[[#This Row],[Cat1]],-1,0))</f>
        <v>8 EXTERNAL WORKS</v>
      </c>
      <c r="H975" t="str">
        <f ca="1">IF(NRM_CostX[[#This Row],[Category]]=1, NRM_CostX[[#This Row],[Code]] &amp; " " &amp; NRM_CostX[[#This Row],[Description]], IF(NRM_CostX[[#This Row],[Category]] = 0, "", OFFSET(NRM_CostX[[#This Row],[Cat2]],-1,0)))</f>
        <v>8.7 External services</v>
      </c>
      <c r="I975" t="str">
        <f ca="1">IF(NRM_CostX[[#This Row],[Category]]=2, NRM_CostX[[#This Row],[Code]] &amp; " " &amp; NRM_CostX[[#This Row],[Description]], IF(OR(NRM_CostX[[#This Row],[Category]] = 1, NRM_CostX[[#This Row],[Category]] = 0),  "",OFFSET(NRM_CostX[[#This Row],[Cat3]],-1,0)))</f>
        <v>8.7.8 External security systems</v>
      </c>
      <c r="J975" t="str">
        <f ca="1">IF(NRM_CostX[[#This Row],[Category]]=3, NRM_CostX[[#This Row],[Code]] &amp; " " &amp; NRM_CostX[[#This Row],[Description]], IF(OR(NRM_CostX[[#This Row],[Category]] = 1, NRM_CostX[[#This Row],[Category]] = 0,NRM_CostX[[#This Row],[Category]] = 2 ),  "",OFFSET(NRM_CostX[[#This Row],[Cat4]],-1,0)))</f>
        <v>8.7.8.10 Commissioning of installations.</v>
      </c>
    </row>
    <row r="976" spans="1:10" x14ac:dyDescent="0.35">
      <c r="A976" t="s">
        <v>1738</v>
      </c>
      <c r="B976" t="s">
        <v>1739</v>
      </c>
      <c r="D976">
        <v>0</v>
      </c>
      <c r="E976" t="str">
        <f t="shared" si="15"/>
        <v>A8.7.9</v>
      </c>
      <c r="F976">
        <f>LEN(NRM_CostX[[#This Row],[Code2]])-LEN(SUBSTITUTE(NRM_CostX[[#This Row],[Code2]],".",""))</f>
        <v>2</v>
      </c>
      <c r="G976" t="str">
        <f ca="1">IF(NRM_CostX[[#This Row],[Category]]=0, NRM_CostX[[#This Row],[Code]] &amp; " " &amp; NRM_CostX[[#This Row],[Description]], OFFSET(NRM_CostX[[#This Row],[Cat1]],-1,0))</f>
        <v>8 EXTERNAL WORKS</v>
      </c>
      <c r="H976" t="str">
        <f ca="1">IF(NRM_CostX[[#This Row],[Category]]=1, NRM_CostX[[#This Row],[Code]] &amp; " " &amp; NRM_CostX[[#This Row],[Description]], IF(NRM_CostX[[#This Row],[Category]] = 0, "", OFFSET(NRM_CostX[[#This Row],[Cat2]],-1,0)))</f>
        <v>8.7 External services</v>
      </c>
      <c r="I976" t="str">
        <f ca="1">IF(NRM_CostX[[#This Row],[Category]]=2, NRM_CostX[[#This Row],[Code]] &amp; " " &amp; NRM_CostX[[#This Row],[Description]], IF(OR(NRM_CostX[[#This Row],[Category]] = 1, NRM_CostX[[#This Row],[Category]] = 0),  "",OFFSET(NRM_CostX[[#This Row],[Cat3]],-1,0)))</f>
        <v>8.7.9 External street lighting systems</v>
      </c>
      <c r="J976" t="str">
        <f ca="1">IF(NRM_CostX[[#This Row],[Category]]=3, NRM_CostX[[#This Row],[Code]] &amp; " " &amp; NRM_CostX[[#This Row],[Description]], IF(OR(NRM_CostX[[#This Row],[Category]] = 1, NRM_CostX[[#This Row],[Category]] = 0,NRM_CostX[[#This Row],[Category]] = 2 ),  "",OFFSET(NRM_CostX[[#This Row],[Cat4]],-1,0)))</f>
        <v/>
      </c>
    </row>
    <row r="977" spans="1:10" x14ac:dyDescent="0.35">
      <c r="A977" t="s">
        <v>1740</v>
      </c>
      <c r="B977" t="s">
        <v>1741</v>
      </c>
      <c r="C977">
        <v>25000</v>
      </c>
      <c r="D977">
        <v>24785</v>
      </c>
      <c r="E977" t="str">
        <f t="shared" si="15"/>
        <v>A8.7.9.1</v>
      </c>
      <c r="F977">
        <f>LEN(NRM_CostX[[#This Row],[Code2]])-LEN(SUBSTITUTE(NRM_CostX[[#This Row],[Code2]],".",""))</f>
        <v>3</v>
      </c>
      <c r="G977" t="str">
        <f ca="1">IF(NRM_CostX[[#This Row],[Category]]=0, NRM_CostX[[#This Row],[Code]] &amp; " " &amp; NRM_CostX[[#This Row],[Description]], OFFSET(NRM_CostX[[#This Row],[Cat1]],-1,0))</f>
        <v>8 EXTERNAL WORKS</v>
      </c>
      <c r="H977" t="str">
        <f ca="1">IF(NRM_CostX[[#This Row],[Category]]=1, NRM_CostX[[#This Row],[Code]] &amp; " " &amp; NRM_CostX[[#This Row],[Description]], IF(NRM_CostX[[#This Row],[Category]] = 0, "", OFFSET(NRM_CostX[[#This Row],[Cat2]],-1,0)))</f>
        <v>8.7 External services</v>
      </c>
      <c r="I977" t="str">
        <f ca="1">IF(NRM_CostX[[#This Row],[Category]]=2, NRM_CostX[[#This Row],[Code]] &amp; " " &amp; NRM_CostX[[#This Row],[Description]], IF(OR(NRM_CostX[[#This Row],[Category]] = 1, NRM_CostX[[#This Row],[Category]] = 0),  "",OFFSET(NRM_CostX[[#This Row],[Cat3]],-1,0)))</f>
        <v>8.7.9 External street lighting systems</v>
      </c>
      <c r="J977" t="str">
        <f ca="1">IF(NRM_CostX[[#This Row],[Category]]=3, NRM_CostX[[#This Row],[Code]] &amp; " " &amp; NRM_CostX[[#This Row],[Description]], IF(OR(NRM_CostX[[#This Row],[Category]] = 1, NRM_CostX[[#This Row],[Category]] = 0,NRM_CostX[[#This Row],[Category]] = 2 ),  "",OFFSET(NRM_CostX[[#This Row],[Cat4]],-1,0)))</f>
        <v>8.7.9.1 External lighting to pedestrian areas: details to be stated.</v>
      </c>
    </row>
    <row r="978" spans="1:10" x14ac:dyDescent="0.35">
      <c r="A978" t="s">
        <v>1742</v>
      </c>
      <c r="B978" t="s">
        <v>1743</v>
      </c>
      <c r="D978">
        <v>0</v>
      </c>
      <c r="E978" t="str">
        <f t="shared" si="15"/>
        <v>A8.7.9.2</v>
      </c>
      <c r="F978">
        <f>LEN(NRM_CostX[[#This Row],[Code2]])-LEN(SUBSTITUTE(NRM_CostX[[#This Row],[Code2]],".",""))</f>
        <v>3</v>
      </c>
      <c r="G978" t="str">
        <f ca="1">IF(NRM_CostX[[#This Row],[Category]]=0, NRM_CostX[[#This Row],[Code]] &amp; " " &amp; NRM_CostX[[#This Row],[Description]], OFFSET(NRM_CostX[[#This Row],[Cat1]],-1,0))</f>
        <v>8 EXTERNAL WORKS</v>
      </c>
      <c r="H978" t="str">
        <f ca="1">IF(NRM_CostX[[#This Row],[Category]]=1, NRM_CostX[[#This Row],[Code]] &amp; " " &amp; NRM_CostX[[#This Row],[Description]], IF(NRM_CostX[[#This Row],[Category]] = 0, "", OFFSET(NRM_CostX[[#This Row],[Cat2]],-1,0)))</f>
        <v>8.7 External services</v>
      </c>
      <c r="I978" t="str">
        <f ca="1">IF(NRM_CostX[[#This Row],[Category]]=2, NRM_CostX[[#This Row],[Code]] &amp; " " &amp; NRM_CostX[[#This Row],[Description]], IF(OR(NRM_CostX[[#This Row],[Category]] = 1, NRM_CostX[[#This Row],[Category]] = 0),  "",OFFSET(NRM_CostX[[#This Row],[Cat3]],-1,0)))</f>
        <v>8.7.9 External street lighting systems</v>
      </c>
      <c r="J978" t="str">
        <f ca="1">IF(NRM_CostX[[#This Row],[Category]]=3, NRM_CostX[[#This Row],[Code]] &amp; " " &amp; NRM_CostX[[#This Row],[Description]], IF(OR(NRM_CostX[[#This Row],[Category]] = 1, NRM_CostX[[#This Row],[Category]] = 0,NRM_CostX[[#This Row],[Category]] = 2 ),  "",OFFSET(NRM_CostX[[#This Row],[Cat4]],-1,0)))</f>
        <v>8.7.9.2 External lighting to paths: details to be stated.</v>
      </c>
    </row>
    <row r="979" spans="1:10" x14ac:dyDescent="0.35">
      <c r="A979" t="s">
        <v>1744</v>
      </c>
      <c r="B979" t="s">
        <v>1745</v>
      </c>
      <c r="D979">
        <v>0</v>
      </c>
      <c r="E979" t="str">
        <f t="shared" si="15"/>
        <v>A8.7.9.3</v>
      </c>
      <c r="F979">
        <f>LEN(NRM_CostX[[#This Row],[Code2]])-LEN(SUBSTITUTE(NRM_CostX[[#This Row],[Code2]],".",""))</f>
        <v>3</v>
      </c>
      <c r="G979" t="str">
        <f ca="1">IF(NRM_CostX[[#This Row],[Category]]=0, NRM_CostX[[#This Row],[Code]] &amp; " " &amp; NRM_CostX[[#This Row],[Description]], OFFSET(NRM_CostX[[#This Row],[Cat1]],-1,0))</f>
        <v>8 EXTERNAL WORKS</v>
      </c>
      <c r="H979" t="str">
        <f ca="1">IF(NRM_CostX[[#This Row],[Category]]=1, NRM_CostX[[#This Row],[Code]] &amp; " " &amp; NRM_CostX[[#This Row],[Description]], IF(NRM_CostX[[#This Row],[Category]] = 0, "", OFFSET(NRM_CostX[[#This Row],[Cat2]],-1,0)))</f>
        <v>8.7 External services</v>
      </c>
      <c r="I979" t="str">
        <f ca="1">IF(NRM_CostX[[#This Row],[Category]]=2, NRM_CostX[[#This Row],[Code]] &amp; " " &amp; NRM_CostX[[#This Row],[Description]], IF(OR(NRM_CostX[[#This Row],[Category]] = 1, NRM_CostX[[#This Row],[Category]] = 0),  "",OFFSET(NRM_CostX[[#This Row],[Cat3]],-1,0)))</f>
        <v>8.7.9 External street lighting systems</v>
      </c>
      <c r="J979" t="str">
        <f ca="1">IF(NRM_CostX[[#This Row],[Category]]=3, NRM_CostX[[#This Row],[Code]] &amp; " " &amp; NRM_CostX[[#This Row],[Description]], IF(OR(NRM_CostX[[#This Row],[Category]] = 1, NRM_CostX[[#This Row],[Category]] = 0,NRM_CostX[[#This Row],[Category]] = 2 ),  "",OFFSET(NRM_CostX[[#This Row],[Cat4]],-1,0)))</f>
        <v>8.7.9.3 External lighting to roads: details to be stated.</v>
      </c>
    </row>
    <row r="980" spans="1:10" x14ac:dyDescent="0.35">
      <c r="A980" t="s">
        <v>1746</v>
      </c>
      <c r="B980" t="s">
        <v>1747</v>
      </c>
      <c r="D980">
        <v>0</v>
      </c>
      <c r="E980" t="str">
        <f t="shared" si="15"/>
        <v>A8.7.9.4</v>
      </c>
      <c r="F980">
        <f>LEN(NRM_CostX[[#This Row],[Code2]])-LEN(SUBSTITUTE(NRM_CostX[[#This Row],[Code2]],".",""))</f>
        <v>3</v>
      </c>
      <c r="G980" t="str">
        <f ca="1">IF(NRM_CostX[[#This Row],[Category]]=0, NRM_CostX[[#This Row],[Code]] &amp; " " &amp; NRM_CostX[[#This Row],[Description]], OFFSET(NRM_CostX[[#This Row],[Cat1]],-1,0))</f>
        <v>8 EXTERNAL WORKS</v>
      </c>
      <c r="H980" t="str">
        <f ca="1">IF(NRM_CostX[[#This Row],[Category]]=1, NRM_CostX[[#This Row],[Code]] &amp; " " &amp; NRM_CostX[[#This Row],[Description]], IF(NRM_CostX[[#This Row],[Category]] = 0, "", OFFSET(NRM_CostX[[#This Row],[Cat2]],-1,0)))</f>
        <v>8.7 External services</v>
      </c>
      <c r="I980" t="str">
        <f ca="1">IF(NRM_CostX[[#This Row],[Category]]=2, NRM_CostX[[#This Row],[Code]] &amp; " " &amp; NRM_CostX[[#This Row],[Description]], IF(OR(NRM_CostX[[#This Row],[Category]] = 1, NRM_CostX[[#This Row],[Category]] = 0),  "",OFFSET(NRM_CostX[[#This Row],[Cat3]],-1,0)))</f>
        <v>8.7.9 External street lighting systems</v>
      </c>
      <c r="J980" t="str">
        <f ca="1">IF(NRM_CostX[[#This Row],[Category]]=3, NRM_CostX[[#This Row],[Code]] &amp; " " &amp; NRM_CostX[[#This Row],[Description]], IF(OR(NRM_CostX[[#This Row],[Category]] = 1, NRM_CostX[[#This Row],[Category]] = 0,NRM_CostX[[#This Row],[Category]] = 2 ),  "",OFFSET(NRM_CostX[[#This Row],[Cat4]],-1,0)))</f>
        <v>8.7.9.4 Illuminated traffic signs: details to be stated.</v>
      </c>
    </row>
    <row r="981" spans="1:10" x14ac:dyDescent="0.35">
      <c r="A981" t="s">
        <v>1748</v>
      </c>
      <c r="B981" t="s">
        <v>531</v>
      </c>
      <c r="D981">
        <v>0</v>
      </c>
      <c r="E981" t="str">
        <f t="shared" si="15"/>
        <v>A8.7.9.5</v>
      </c>
      <c r="F981">
        <f>LEN(NRM_CostX[[#This Row],[Code2]])-LEN(SUBSTITUTE(NRM_CostX[[#This Row],[Code2]],".",""))</f>
        <v>3</v>
      </c>
      <c r="G981" t="str">
        <f ca="1">IF(NRM_CostX[[#This Row],[Category]]=0, NRM_CostX[[#This Row],[Code]] &amp; " " &amp; NRM_CostX[[#This Row],[Description]], OFFSET(NRM_CostX[[#This Row],[Cat1]],-1,0))</f>
        <v>8 EXTERNAL WORKS</v>
      </c>
      <c r="H981" t="str">
        <f ca="1">IF(NRM_CostX[[#This Row],[Category]]=1, NRM_CostX[[#This Row],[Code]] &amp; " " &amp; NRM_CostX[[#This Row],[Description]], IF(NRM_CostX[[#This Row],[Category]] = 0, "", OFFSET(NRM_CostX[[#This Row],[Cat2]],-1,0)))</f>
        <v>8.7 External services</v>
      </c>
      <c r="I981" t="str">
        <f ca="1">IF(NRM_CostX[[#This Row],[Category]]=2, NRM_CostX[[#This Row],[Code]] &amp; " " &amp; NRM_CostX[[#This Row],[Description]], IF(OR(NRM_CostX[[#This Row],[Category]] = 1, NRM_CostX[[#This Row],[Category]] = 0),  "",OFFSET(NRM_CostX[[#This Row],[Cat3]],-1,0)))</f>
        <v>8.7.9 External street lighting systems</v>
      </c>
      <c r="J981" t="str">
        <f ca="1">IF(NRM_CostX[[#This Row],[Category]]=3, NRM_CostX[[#This Row],[Code]] &amp; " " &amp; NRM_CostX[[#This Row],[Description]], IF(OR(NRM_CostX[[#This Row],[Category]] = 1, NRM_CostX[[#This Row],[Category]] = 0,NRM_CostX[[#This Row],[Category]] = 2 ),  "",OFFSET(NRM_CostX[[#This Row],[Cat4]],-1,0)))</f>
        <v>8.7.9.5 Testing of installations.</v>
      </c>
    </row>
    <row r="982" spans="1:10" x14ac:dyDescent="0.35">
      <c r="A982" t="s">
        <v>1749</v>
      </c>
      <c r="B982" t="s">
        <v>533</v>
      </c>
      <c r="D982">
        <v>0</v>
      </c>
      <c r="E982" t="str">
        <f t="shared" si="15"/>
        <v>A8.7.9.6</v>
      </c>
      <c r="F982">
        <f>LEN(NRM_CostX[[#This Row],[Code2]])-LEN(SUBSTITUTE(NRM_CostX[[#This Row],[Code2]],".",""))</f>
        <v>3</v>
      </c>
      <c r="G982" t="str">
        <f ca="1">IF(NRM_CostX[[#This Row],[Category]]=0, NRM_CostX[[#This Row],[Code]] &amp; " " &amp; NRM_CostX[[#This Row],[Description]], OFFSET(NRM_CostX[[#This Row],[Cat1]],-1,0))</f>
        <v>8 EXTERNAL WORKS</v>
      </c>
      <c r="H982" t="str">
        <f ca="1">IF(NRM_CostX[[#This Row],[Category]]=1, NRM_CostX[[#This Row],[Code]] &amp; " " &amp; NRM_CostX[[#This Row],[Description]], IF(NRM_CostX[[#This Row],[Category]] = 0, "", OFFSET(NRM_CostX[[#This Row],[Cat2]],-1,0)))</f>
        <v>8.7 External services</v>
      </c>
      <c r="I982" t="str">
        <f ca="1">IF(NRM_CostX[[#This Row],[Category]]=2, NRM_CostX[[#This Row],[Code]] &amp; " " &amp; NRM_CostX[[#This Row],[Description]], IF(OR(NRM_CostX[[#This Row],[Category]] = 1, NRM_CostX[[#This Row],[Category]] = 0),  "",OFFSET(NRM_CostX[[#This Row],[Cat3]],-1,0)))</f>
        <v>8.7.9 External street lighting systems</v>
      </c>
      <c r="J982" t="str">
        <f ca="1">IF(NRM_CostX[[#This Row],[Category]]=3, NRM_CostX[[#This Row],[Code]] &amp; " " &amp; NRM_CostX[[#This Row],[Description]], IF(OR(NRM_CostX[[#This Row],[Category]] = 1, NRM_CostX[[#This Row],[Category]] = 0,NRM_CostX[[#This Row],[Category]] = 2 ),  "",OFFSET(NRM_CostX[[#This Row],[Cat4]],-1,0)))</f>
        <v>8.7.9.6 Commissioning of installations.</v>
      </c>
    </row>
    <row r="983" spans="1:10" x14ac:dyDescent="0.35">
      <c r="A983" t="s">
        <v>1750</v>
      </c>
      <c r="B983" t="s">
        <v>1751</v>
      </c>
      <c r="D983">
        <v>0</v>
      </c>
      <c r="E983" t="str">
        <f t="shared" si="15"/>
        <v>A8.7.10</v>
      </c>
      <c r="F983">
        <f>LEN(NRM_CostX[[#This Row],[Code2]])-LEN(SUBSTITUTE(NRM_CostX[[#This Row],[Code2]],".",""))</f>
        <v>2</v>
      </c>
      <c r="G983" t="str">
        <f ca="1">IF(NRM_CostX[[#This Row],[Category]]=0, NRM_CostX[[#This Row],[Code]] &amp; " " &amp; NRM_CostX[[#This Row],[Description]], OFFSET(NRM_CostX[[#This Row],[Cat1]],-1,0))</f>
        <v>8 EXTERNAL WORKS</v>
      </c>
      <c r="H983" t="str">
        <f ca="1">IF(NRM_CostX[[#This Row],[Category]]=1, NRM_CostX[[#This Row],[Code]] &amp; " " &amp; NRM_CostX[[#This Row],[Description]], IF(NRM_CostX[[#This Row],[Category]] = 0, "", OFFSET(NRM_CostX[[#This Row],[Cat2]],-1,0)))</f>
        <v>8.7 External services</v>
      </c>
      <c r="I983" t="str">
        <f ca="1">IF(NRM_CostX[[#This Row],[Category]]=2, NRM_CostX[[#This Row],[Code]] &amp; " " &amp; NRM_CostX[[#This Row],[Description]], IF(OR(NRM_CostX[[#This Row],[Category]] = 1, NRM_CostX[[#This Row],[Category]] = 0),  "",OFFSET(NRM_CostX[[#This Row],[Cat3]],-1,0)))</f>
        <v>8.7.10 Local/district heating installations</v>
      </c>
      <c r="J983" t="str">
        <f ca="1">IF(NRM_CostX[[#This Row],[Category]]=3, NRM_CostX[[#This Row],[Code]] &amp; " " &amp; NRM_CostX[[#This Row],[Description]], IF(OR(NRM_CostX[[#This Row],[Category]] = 1, NRM_CostX[[#This Row],[Category]] = 0,NRM_CostX[[#This Row],[Category]] = 2 ),  "",OFFSET(NRM_CostX[[#This Row],[Cat4]],-1,0)))</f>
        <v/>
      </c>
    </row>
    <row r="984" spans="1:10" x14ac:dyDescent="0.35">
      <c r="A984" t="s">
        <v>1752</v>
      </c>
      <c r="B984" t="s">
        <v>1753</v>
      </c>
      <c r="D984">
        <v>0</v>
      </c>
      <c r="E984" t="str">
        <f t="shared" si="15"/>
        <v>A8.7.10.1</v>
      </c>
      <c r="F984">
        <f>LEN(NRM_CostX[[#This Row],[Code2]])-LEN(SUBSTITUTE(NRM_CostX[[#This Row],[Code2]],".",""))</f>
        <v>3</v>
      </c>
      <c r="G984" t="str">
        <f ca="1">IF(NRM_CostX[[#This Row],[Category]]=0, NRM_CostX[[#This Row],[Code]] &amp; " " &amp; NRM_CostX[[#This Row],[Description]], OFFSET(NRM_CostX[[#This Row],[Cat1]],-1,0))</f>
        <v>8 EXTERNAL WORKS</v>
      </c>
      <c r="H984" t="str">
        <f ca="1">IF(NRM_CostX[[#This Row],[Category]]=1, NRM_CostX[[#This Row],[Code]] &amp; " " &amp; NRM_CostX[[#This Row],[Description]], IF(NRM_CostX[[#This Row],[Category]] = 0, "", OFFSET(NRM_CostX[[#This Row],[Cat2]],-1,0)))</f>
        <v>8.7 External services</v>
      </c>
      <c r="I984" t="str">
        <f ca="1">IF(NRM_CostX[[#This Row],[Category]]=2, NRM_CostX[[#This Row],[Code]] &amp; " " &amp; NRM_CostX[[#This Row],[Description]], IF(OR(NRM_CostX[[#This Row],[Category]] = 1, NRM_CostX[[#This Row],[Category]] = 0),  "",OFFSET(NRM_CostX[[#This Row],[Cat3]],-1,0)))</f>
        <v>8.7.10 Local/district heating installations</v>
      </c>
      <c r="J984" t="str">
        <f ca="1">IF(NRM_CostX[[#This Row],[Category]]=3, NRM_CostX[[#This Row],[Code]] &amp; " " &amp; NRM_CostX[[#This Row],[Description]], IF(OR(NRM_CostX[[#This Row],[Category]] = 1, NRM_CostX[[#This Row],[Category]] = 0,NRM_CostX[[#This Row],[Category]] = 2 ),  "",OFFSET(NRM_CostX[[#This Row],[Cat4]],-1,0)))</f>
        <v>8.7.10.1 Heat source associated plant and equipment: details to be stated.</v>
      </c>
    </row>
    <row r="985" spans="1:10" x14ac:dyDescent="0.35">
      <c r="A985" t="s">
        <v>1754</v>
      </c>
      <c r="B985" t="s">
        <v>1663</v>
      </c>
      <c r="D985">
        <v>0</v>
      </c>
      <c r="E985" t="str">
        <f t="shared" si="15"/>
        <v>A8.7.10.2</v>
      </c>
      <c r="F985">
        <f>LEN(NRM_CostX[[#This Row],[Code2]])-LEN(SUBSTITUTE(NRM_CostX[[#This Row],[Code2]],".",""))</f>
        <v>3</v>
      </c>
      <c r="G985" t="str">
        <f ca="1">IF(NRM_CostX[[#This Row],[Category]]=0, NRM_CostX[[#This Row],[Code]] &amp; " " &amp; NRM_CostX[[#This Row],[Description]], OFFSET(NRM_CostX[[#This Row],[Cat1]],-1,0))</f>
        <v>8 EXTERNAL WORKS</v>
      </c>
      <c r="H985" t="str">
        <f ca="1">IF(NRM_CostX[[#This Row],[Category]]=1, NRM_CostX[[#This Row],[Code]] &amp; " " &amp; NRM_CostX[[#This Row],[Description]], IF(NRM_CostX[[#This Row],[Category]] = 0, "", OFFSET(NRM_CostX[[#This Row],[Cat2]],-1,0)))</f>
        <v>8.7 External services</v>
      </c>
      <c r="I985" t="str">
        <f ca="1">IF(NRM_CostX[[#This Row],[Category]]=2, NRM_CostX[[#This Row],[Code]] &amp; " " &amp; NRM_CostX[[#This Row],[Description]], IF(OR(NRM_CostX[[#This Row],[Category]] = 1, NRM_CostX[[#This Row],[Category]] = 0),  "",OFFSET(NRM_CostX[[#This Row],[Cat3]],-1,0)))</f>
        <v>8.7.10 Local/district heating installations</v>
      </c>
      <c r="J985" t="str">
        <f ca="1">IF(NRM_CostX[[#This Row],[Category]]=3, NRM_CostX[[#This Row],[Code]] &amp; " " &amp; NRM_CostX[[#This Row],[Description]], IF(OR(NRM_CostX[[#This Row],[Category]] = 1, NRM_CostX[[#This Row],[Category]] = 0,NRM_CostX[[#This Row],[Category]] = 2 ),  "",OFFSET(NRM_CostX[[#This Row],[Cat4]],-1,0)))</f>
        <v>8.7.10.2 Service runs: details to be stated.</v>
      </c>
    </row>
    <row r="986" spans="1:10" x14ac:dyDescent="0.35">
      <c r="A986" t="s">
        <v>1755</v>
      </c>
      <c r="B986" t="s">
        <v>3392</v>
      </c>
      <c r="D986">
        <v>0</v>
      </c>
      <c r="E986" t="str">
        <f t="shared" si="15"/>
        <v>A8.7.10.3</v>
      </c>
      <c r="F986">
        <f>LEN(NRM_CostX[[#This Row],[Code2]])-LEN(SUBSTITUTE(NRM_CostX[[#This Row],[Code2]],".",""))</f>
        <v>3</v>
      </c>
      <c r="G986" t="str">
        <f ca="1">IF(NRM_CostX[[#This Row],[Category]]=0, NRM_CostX[[#This Row],[Code]] &amp; " " &amp; NRM_CostX[[#This Row],[Description]], OFFSET(NRM_CostX[[#This Row],[Cat1]],-1,0))</f>
        <v>8 EXTERNAL WORKS</v>
      </c>
      <c r="H986" t="str">
        <f ca="1">IF(NRM_CostX[[#This Row],[Category]]=1, NRM_CostX[[#This Row],[Code]] &amp; " " &amp; NRM_CostX[[#This Row],[Description]], IF(NRM_CostX[[#This Row],[Category]] = 0, "", OFFSET(NRM_CostX[[#This Row],[Cat2]],-1,0)))</f>
        <v>8.7 External services</v>
      </c>
      <c r="I986" t="str">
        <f ca="1">IF(NRM_CostX[[#This Row],[Category]]=2, NRM_CostX[[#This Row],[Code]] &amp; " " &amp; NRM_CostX[[#This Row],[Description]], IF(OR(NRM_CostX[[#This Row],[Category]] = 1, NRM_CostX[[#This Row],[Category]] = 0),  "",OFFSET(NRM_CostX[[#This Row],[Cat3]],-1,0)))</f>
        <v>8.7.10 Local/district heating installations</v>
      </c>
      <c r="J986" t="str">
        <f ca="1">IF(NRM_CostX[[#This Row],[Category]]=3, NRM_CostX[[#This Row],[Code]] &amp; " " &amp; NRM_CostX[[#This Row],[Description]], IF(OR(NRM_CostX[[#This Row],[Category]] = 1, NRM_CostX[[#This Row],[Category]] = 0,NRM_CostX[[#This Row],[Category]] = 2 ),  "",OFFSET(NRM_CostX[[#This Row],[Cat4]],-1,0)))</f>
        <v>8.7.10.3 External heating ducts and duct JHLess covers: details to be stated.</v>
      </c>
    </row>
    <row r="987" spans="1:10" x14ac:dyDescent="0.35">
      <c r="A987" t="s">
        <v>1756</v>
      </c>
      <c r="B987" t="s">
        <v>531</v>
      </c>
      <c r="D987">
        <v>0</v>
      </c>
      <c r="E987" t="str">
        <f t="shared" si="15"/>
        <v>A8.7.10.4</v>
      </c>
      <c r="F987">
        <f>LEN(NRM_CostX[[#This Row],[Code2]])-LEN(SUBSTITUTE(NRM_CostX[[#This Row],[Code2]],".",""))</f>
        <v>3</v>
      </c>
      <c r="G987" t="str">
        <f ca="1">IF(NRM_CostX[[#This Row],[Category]]=0, NRM_CostX[[#This Row],[Code]] &amp; " " &amp; NRM_CostX[[#This Row],[Description]], OFFSET(NRM_CostX[[#This Row],[Cat1]],-1,0))</f>
        <v>8 EXTERNAL WORKS</v>
      </c>
      <c r="H987" t="str">
        <f ca="1">IF(NRM_CostX[[#This Row],[Category]]=1, NRM_CostX[[#This Row],[Code]] &amp; " " &amp; NRM_CostX[[#This Row],[Description]], IF(NRM_CostX[[#This Row],[Category]] = 0, "", OFFSET(NRM_CostX[[#This Row],[Cat2]],-1,0)))</f>
        <v>8.7 External services</v>
      </c>
      <c r="I987" t="str">
        <f ca="1">IF(NRM_CostX[[#This Row],[Category]]=2, NRM_CostX[[#This Row],[Code]] &amp; " " &amp; NRM_CostX[[#This Row],[Description]], IF(OR(NRM_CostX[[#This Row],[Category]] = 1, NRM_CostX[[#This Row],[Category]] = 0),  "",OFFSET(NRM_CostX[[#This Row],[Cat3]],-1,0)))</f>
        <v>8.7.10 Local/district heating installations</v>
      </c>
      <c r="J987" t="str">
        <f ca="1">IF(NRM_CostX[[#This Row],[Category]]=3, NRM_CostX[[#This Row],[Code]] &amp; " " &amp; NRM_CostX[[#This Row],[Description]], IF(OR(NRM_CostX[[#This Row],[Category]] = 1, NRM_CostX[[#This Row],[Category]] = 0,NRM_CostX[[#This Row],[Category]] = 2 ),  "",OFFSET(NRM_CostX[[#This Row],[Cat4]],-1,0)))</f>
        <v>8.7.10.4 Testing of installations.</v>
      </c>
    </row>
    <row r="988" spans="1:10" x14ac:dyDescent="0.35">
      <c r="A988" t="s">
        <v>1757</v>
      </c>
      <c r="B988" t="s">
        <v>533</v>
      </c>
      <c r="D988">
        <v>0</v>
      </c>
      <c r="E988" t="str">
        <f t="shared" si="15"/>
        <v>A8.7.10.5</v>
      </c>
      <c r="F988">
        <f>LEN(NRM_CostX[[#This Row],[Code2]])-LEN(SUBSTITUTE(NRM_CostX[[#This Row],[Code2]],".",""))</f>
        <v>3</v>
      </c>
      <c r="G988" t="str">
        <f ca="1">IF(NRM_CostX[[#This Row],[Category]]=0, NRM_CostX[[#This Row],[Code]] &amp; " " &amp; NRM_CostX[[#This Row],[Description]], OFFSET(NRM_CostX[[#This Row],[Cat1]],-1,0))</f>
        <v>8 EXTERNAL WORKS</v>
      </c>
      <c r="H988" t="str">
        <f ca="1">IF(NRM_CostX[[#This Row],[Category]]=1, NRM_CostX[[#This Row],[Code]] &amp; " " &amp; NRM_CostX[[#This Row],[Description]], IF(NRM_CostX[[#This Row],[Category]] = 0, "", OFFSET(NRM_CostX[[#This Row],[Cat2]],-1,0)))</f>
        <v>8.7 External services</v>
      </c>
      <c r="I988" t="str">
        <f ca="1">IF(NRM_CostX[[#This Row],[Category]]=2, NRM_CostX[[#This Row],[Code]] &amp; " " &amp; NRM_CostX[[#This Row],[Description]], IF(OR(NRM_CostX[[#This Row],[Category]] = 1, NRM_CostX[[#This Row],[Category]] = 0),  "",OFFSET(NRM_CostX[[#This Row],[Cat3]],-1,0)))</f>
        <v>8.7.10 Local/district heating installations</v>
      </c>
      <c r="J988" t="str">
        <f ca="1">IF(NRM_CostX[[#This Row],[Category]]=3, NRM_CostX[[#This Row],[Code]] &amp; " " &amp; NRM_CostX[[#This Row],[Description]], IF(OR(NRM_CostX[[#This Row],[Category]] = 1, NRM_CostX[[#This Row],[Category]] = 0,NRM_CostX[[#This Row],[Category]] = 2 ),  "",OFFSET(NRM_CostX[[#This Row],[Cat4]],-1,0)))</f>
        <v>8.7.10.5 Commissioning of installations.</v>
      </c>
    </row>
    <row r="989" spans="1:10" x14ac:dyDescent="0.35">
      <c r="A989" t="s">
        <v>1758</v>
      </c>
      <c r="B989" t="s">
        <v>1759</v>
      </c>
      <c r="D989">
        <v>0</v>
      </c>
      <c r="E989" t="str">
        <f t="shared" si="15"/>
        <v>A8.7.11</v>
      </c>
      <c r="F989">
        <f>LEN(NRM_CostX[[#This Row],[Code2]])-LEN(SUBSTITUTE(NRM_CostX[[#This Row],[Code2]],".",""))</f>
        <v>2</v>
      </c>
      <c r="G989" t="str">
        <f ca="1">IF(NRM_CostX[[#This Row],[Category]]=0, NRM_CostX[[#This Row],[Code]] &amp; " " &amp; NRM_CostX[[#This Row],[Description]], OFFSET(NRM_CostX[[#This Row],[Cat1]],-1,0))</f>
        <v>8 EXTERNAL WORKS</v>
      </c>
      <c r="H989" t="str">
        <f ca="1">IF(NRM_CostX[[#This Row],[Category]]=1, NRM_CostX[[#This Row],[Code]] &amp; " " &amp; NRM_CostX[[#This Row],[Description]], IF(NRM_CostX[[#This Row],[Category]] = 0, "", OFFSET(NRM_CostX[[#This Row],[Cat2]],-1,0)))</f>
        <v>8.7 External services</v>
      </c>
      <c r="I989" t="str">
        <f ca="1">IF(NRM_CostX[[#This Row],[Category]]=2, NRM_CostX[[#This Row],[Code]] &amp; " " &amp; NRM_CostX[[#This Row],[Description]], IF(OR(NRM_CostX[[#This Row],[Category]] = 1, NRM_CostX[[#This Row],[Category]] = 0),  "",OFFSET(NRM_CostX[[#This Row],[Cat3]],-1,0)))</f>
        <v>8.7.11 Builder's work in connection with external services</v>
      </c>
      <c r="J989" t="str">
        <f ca="1">IF(NRM_CostX[[#This Row],[Category]]=3, NRM_CostX[[#This Row],[Code]] &amp; " " &amp; NRM_CostX[[#This Row],[Description]], IF(OR(NRM_CostX[[#This Row],[Category]] = 1, NRM_CostX[[#This Row],[Category]] = 0,NRM_CostX[[#This Row],[Category]] = 2 ),  "",OFFSET(NRM_CostX[[#This Row],[Cat4]],-1,0)))</f>
        <v/>
      </c>
    </row>
    <row r="990" spans="1:10" x14ac:dyDescent="0.35">
      <c r="A990" t="s">
        <v>1760</v>
      </c>
      <c r="B990" t="s">
        <v>1761</v>
      </c>
      <c r="C990">
        <v>35000</v>
      </c>
      <c r="D990">
        <v>35795</v>
      </c>
      <c r="E990" t="str">
        <f t="shared" si="15"/>
        <v>A8.7.11.1</v>
      </c>
      <c r="F990">
        <f>LEN(NRM_CostX[[#This Row],[Code2]])-LEN(SUBSTITUTE(NRM_CostX[[#This Row],[Code2]],".",""))</f>
        <v>3</v>
      </c>
      <c r="G990" t="str">
        <f ca="1">IF(NRM_CostX[[#This Row],[Category]]=0, NRM_CostX[[#This Row],[Code]] &amp; " " &amp; NRM_CostX[[#This Row],[Description]], OFFSET(NRM_CostX[[#This Row],[Cat1]],-1,0))</f>
        <v>8 EXTERNAL WORKS</v>
      </c>
      <c r="H990" t="str">
        <f ca="1">IF(NRM_CostX[[#This Row],[Category]]=1, NRM_CostX[[#This Row],[Code]] &amp; " " &amp; NRM_CostX[[#This Row],[Description]], IF(NRM_CostX[[#This Row],[Category]] = 0, "", OFFSET(NRM_CostX[[#This Row],[Cat2]],-1,0)))</f>
        <v>8.7 External services</v>
      </c>
      <c r="I990" t="str">
        <f ca="1">IF(NRM_CostX[[#This Row],[Category]]=2, NRM_CostX[[#This Row],[Code]] &amp; " " &amp; NRM_CostX[[#This Row],[Description]], IF(OR(NRM_CostX[[#This Row],[Category]] = 1, NRM_CostX[[#This Row],[Category]] = 0),  "",OFFSET(NRM_CostX[[#This Row],[Cat3]],-1,0)))</f>
        <v>8.7.11 Builder's work in connection with external services</v>
      </c>
      <c r="J990" t="str">
        <f ca="1">IF(NRM_CostX[[#This Row],[Category]]=3, NRM_CostX[[#This Row],[Code]] &amp; " " &amp; NRM_CostX[[#This Row],[Description]], IF(OR(NRM_CostX[[#This Row],[Category]] = 1, NRM_CostX[[#This Row],[Category]] = 0,NRM_CostX[[#This Row],[Category]] = 2 ),  "",OFFSET(NRM_CostX[[#This Row],[Cat4]],-1,0)))</f>
        <v>8.7.11.1 Ducts and the like: details to be stated.</v>
      </c>
    </row>
    <row r="991" spans="1:10" x14ac:dyDescent="0.35">
      <c r="A991" t="s">
        <v>1762</v>
      </c>
      <c r="B991" t="s">
        <v>1763</v>
      </c>
      <c r="D991">
        <v>0</v>
      </c>
      <c r="E991" t="str">
        <f t="shared" si="15"/>
        <v>A8.7.11.2</v>
      </c>
      <c r="F991">
        <f>LEN(NRM_CostX[[#This Row],[Code2]])-LEN(SUBSTITUTE(NRM_CostX[[#This Row],[Code2]],".",""))</f>
        <v>3</v>
      </c>
      <c r="G991" t="str">
        <f ca="1">IF(NRM_CostX[[#This Row],[Category]]=0, NRM_CostX[[#This Row],[Code]] &amp; " " &amp; NRM_CostX[[#This Row],[Description]], OFFSET(NRM_CostX[[#This Row],[Cat1]],-1,0))</f>
        <v>8 EXTERNAL WORKS</v>
      </c>
      <c r="H991" t="str">
        <f ca="1">IF(NRM_CostX[[#This Row],[Category]]=1, NRM_CostX[[#This Row],[Code]] &amp; " " &amp; NRM_CostX[[#This Row],[Description]], IF(NRM_CostX[[#This Row],[Category]] = 0, "", OFFSET(NRM_CostX[[#This Row],[Cat2]],-1,0)))</f>
        <v>8.7 External services</v>
      </c>
      <c r="I991" t="str">
        <f ca="1">IF(NRM_CostX[[#This Row],[Category]]=2, NRM_CostX[[#This Row],[Code]] &amp; " " &amp; NRM_CostX[[#This Row],[Description]], IF(OR(NRM_CostX[[#This Row],[Category]] = 1, NRM_CostX[[#This Row],[Category]] = 0),  "",OFFSET(NRM_CostX[[#This Row],[Cat3]],-1,0)))</f>
        <v>8.7.11 Builder's work in connection with external services</v>
      </c>
      <c r="J991" t="str">
        <f ca="1">IF(NRM_CostX[[#This Row],[Category]]=3, NRM_CostX[[#This Row],[Code]] &amp; " " &amp; NRM_CostX[[#This Row],[Description]], IF(OR(NRM_CostX[[#This Row],[Category]] = 1, NRM_CostX[[#This Row],[Category]] = 0,NRM_CostX[[#This Row],[Category]] = 2 ),  "",OFFSET(NRM_CostX[[#This Row],[Cat4]],-1,0)))</f>
        <v>8.7.11.2 Supports to external storage tanks, vessels and the like: details to be stated.</v>
      </c>
    </row>
    <row r="992" spans="1:10" x14ac:dyDescent="0.35">
      <c r="A992" t="s">
        <v>1764</v>
      </c>
      <c r="B992" t="s">
        <v>1765</v>
      </c>
      <c r="D992">
        <v>0</v>
      </c>
      <c r="E992" t="str">
        <f t="shared" si="15"/>
        <v>A8.7.11.3</v>
      </c>
      <c r="F992">
        <f>LEN(NRM_CostX[[#This Row],[Code2]])-LEN(SUBSTITUTE(NRM_CostX[[#This Row],[Code2]],".",""))</f>
        <v>3</v>
      </c>
      <c r="G992" t="str">
        <f ca="1">IF(NRM_CostX[[#This Row],[Category]]=0, NRM_CostX[[#This Row],[Code]] &amp; " " &amp; NRM_CostX[[#This Row],[Description]], OFFSET(NRM_CostX[[#This Row],[Cat1]],-1,0))</f>
        <v>8 EXTERNAL WORKS</v>
      </c>
      <c r="H992" t="str">
        <f ca="1">IF(NRM_CostX[[#This Row],[Category]]=1, NRM_CostX[[#This Row],[Code]] &amp; " " &amp; NRM_CostX[[#This Row],[Description]], IF(NRM_CostX[[#This Row],[Category]] = 0, "", OFFSET(NRM_CostX[[#This Row],[Cat2]],-1,0)))</f>
        <v>8.7 External services</v>
      </c>
      <c r="I992" t="str">
        <f ca="1">IF(NRM_CostX[[#This Row],[Category]]=2, NRM_CostX[[#This Row],[Code]] &amp; " " &amp; NRM_CostX[[#This Row],[Description]], IF(OR(NRM_CostX[[#This Row],[Category]] = 1, NRM_CostX[[#This Row],[Category]] = 0),  "",OFFSET(NRM_CostX[[#This Row],[Cat3]],-1,0)))</f>
        <v>8.7.11 Builder's work in connection with external services</v>
      </c>
      <c r="J992" t="str">
        <f ca="1">IF(NRM_CostX[[#This Row],[Category]]=3, NRM_CostX[[#This Row],[Code]] &amp; " " &amp; NRM_CostX[[#This Row],[Description]], IF(OR(NRM_CostX[[#This Row],[Category]] = 1, NRM_CostX[[#This Row],[Category]] = 0,NRM_CostX[[#This Row],[Category]] = 2 ),  "",OFFSET(NRM_CostX[[#This Row],[Cat4]],-1,0)))</f>
        <v>8.7.11.3 Fuel bunds and the like to storage/retention tanks and vessels: details to be stated.</v>
      </c>
    </row>
    <row r="993" spans="1:10" x14ac:dyDescent="0.35">
      <c r="A993" t="s">
        <v>1766</v>
      </c>
      <c r="B993" t="s">
        <v>1767</v>
      </c>
      <c r="D993">
        <v>0</v>
      </c>
      <c r="E993" t="str">
        <f t="shared" si="15"/>
        <v>A8.7.11.4</v>
      </c>
      <c r="F993">
        <f>LEN(NRM_CostX[[#This Row],[Code2]])-LEN(SUBSTITUTE(NRM_CostX[[#This Row],[Code2]],".",""))</f>
        <v>3</v>
      </c>
      <c r="G993" t="str">
        <f ca="1">IF(NRM_CostX[[#This Row],[Category]]=0, NRM_CostX[[#This Row],[Code]] &amp; " " &amp; NRM_CostX[[#This Row],[Description]], OFFSET(NRM_CostX[[#This Row],[Cat1]],-1,0))</f>
        <v>8 EXTERNAL WORKS</v>
      </c>
      <c r="H993" t="str">
        <f ca="1">IF(NRM_CostX[[#This Row],[Category]]=1, NRM_CostX[[#This Row],[Code]] &amp; " " &amp; NRM_CostX[[#This Row],[Description]], IF(NRM_CostX[[#This Row],[Category]] = 0, "", OFFSET(NRM_CostX[[#This Row],[Cat2]],-1,0)))</f>
        <v>8.7 External services</v>
      </c>
      <c r="I993" t="str">
        <f ca="1">IF(NRM_CostX[[#This Row],[Category]]=2, NRM_CostX[[#This Row],[Code]] &amp; " " &amp; NRM_CostX[[#This Row],[Description]], IF(OR(NRM_CostX[[#This Row],[Category]] = 1, NRM_CostX[[#This Row],[Category]] = 0),  "",OFFSET(NRM_CostX[[#This Row],[Cat3]],-1,0)))</f>
        <v>8.7.11 Builder's work in connection with external services</v>
      </c>
      <c r="J993" t="str">
        <f ca="1">IF(NRM_CostX[[#This Row],[Category]]=3, NRM_CostX[[#This Row],[Code]] &amp; " " &amp; NRM_CostX[[#This Row],[Description]], IF(OR(NRM_CostX[[#This Row],[Category]] = 1, NRM_CostX[[#This Row],[Category]] = 0,NRM_CostX[[#This Row],[Category]] = 2 ),  "",OFFSET(NRM_CostX[[#This Row],[Cat4]],-1,0)))</f>
        <v>8.7.11.4 Protective compounds, fencing, storage racks associated with LPG installations and the like: details to be stated.</v>
      </c>
    </row>
    <row r="994" spans="1:10" x14ac:dyDescent="0.35">
      <c r="A994" t="s">
        <v>1768</v>
      </c>
      <c r="B994" t="s">
        <v>1769</v>
      </c>
      <c r="D994">
        <v>0</v>
      </c>
      <c r="E994" t="str">
        <f t="shared" si="15"/>
        <v>A8.7.11.5</v>
      </c>
      <c r="F994">
        <f>LEN(NRM_CostX[[#This Row],[Code2]])-LEN(SUBSTITUTE(NRM_CostX[[#This Row],[Code2]],".",""))</f>
        <v>3</v>
      </c>
      <c r="G994" t="str">
        <f ca="1">IF(NRM_CostX[[#This Row],[Category]]=0, NRM_CostX[[#This Row],[Code]] &amp; " " &amp; NRM_CostX[[#This Row],[Description]], OFFSET(NRM_CostX[[#This Row],[Cat1]],-1,0))</f>
        <v>8 EXTERNAL WORKS</v>
      </c>
      <c r="H994" t="str">
        <f ca="1">IF(NRM_CostX[[#This Row],[Category]]=1, NRM_CostX[[#This Row],[Code]] &amp; " " &amp; NRM_CostX[[#This Row],[Description]], IF(NRM_CostX[[#This Row],[Category]] = 0, "", OFFSET(NRM_CostX[[#This Row],[Cat2]],-1,0)))</f>
        <v>8.7 External services</v>
      </c>
      <c r="I994" t="str">
        <f ca="1">IF(NRM_CostX[[#This Row],[Category]]=2, NRM_CostX[[#This Row],[Code]] &amp; " " &amp; NRM_CostX[[#This Row],[Description]], IF(OR(NRM_CostX[[#This Row],[Category]] = 1, NRM_CostX[[#This Row],[Category]] = 0),  "",OFFSET(NRM_CostX[[#This Row],[Cat3]],-1,0)))</f>
        <v>8.7.11 Builder's work in connection with external services</v>
      </c>
      <c r="J994" t="str">
        <f ca="1">IF(NRM_CostX[[#This Row],[Category]]=3, NRM_CostX[[#This Row],[Code]] &amp; " " &amp; NRM_CostX[[#This Row],[Description]], IF(OR(NRM_CostX[[#This Row],[Category]] = 1, NRM_CostX[[#This Row],[Category]] = 0,NRM_CostX[[#This Row],[Category]] = 2 ),  "",OFFSET(NRM_CostX[[#This Row],[Cat4]],-1,0)))</f>
        <v>8.7.11.5 Protective compounds, connected with transformer sub-stations and the like: details to be stated.</v>
      </c>
    </row>
    <row r="995" spans="1:10" x14ac:dyDescent="0.35">
      <c r="A995" t="s">
        <v>1770</v>
      </c>
      <c r="B995" t="s">
        <v>1771</v>
      </c>
      <c r="D995">
        <v>0</v>
      </c>
      <c r="E995" t="str">
        <f t="shared" si="15"/>
        <v>A8.7.11.6</v>
      </c>
      <c r="F995">
        <f>LEN(NRM_CostX[[#This Row],[Code2]])-LEN(SUBSTITUTE(NRM_CostX[[#This Row],[Code2]],".",""))</f>
        <v>3</v>
      </c>
      <c r="G995" t="str">
        <f ca="1">IF(NRM_CostX[[#This Row],[Category]]=0, NRM_CostX[[#This Row],[Code]] &amp; " " &amp; NRM_CostX[[#This Row],[Description]], OFFSET(NRM_CostX[[#This Row],[Cat1]],-1,0))</f>
        <v>8 EXTERNAL WORKS</v>
      </c>
      <c r="H995" t="str">
        <f ca="1">IF(NRM_CostX[[#This Row],[Category]]=1, NRM_CostX[[#This Row],[Code]] &amp; " " &amp; NRM_CostX[[#This Row],[Description]], IF(NRM_CostX[[#This Row],[Category]] = 0, "", OFFSET(NRM_CostX[[#This Row],[Cat2]],-1,0)))</f>
        <v>8.7 External services</v>
      </c>
      <c r="I995" t="str">
        <f ca="1">IF(NRM_CostX[[#This Row],[Category]]=2, NRM_CostX[[#This Row],[Code]] &amp; " " &amp; NRM_CostX[[#This Row],[Description]], IF(OR(NRM_CostX[[#This Row],[Category]] = 1, NRM_CostX[[#This Row],[Category]] = 0),  "",OFFSET(NRM_CostX[[#This Row],[Cat3]],-1,0)))</f>
        <v>8.7.11 Builder's work in connection with external services</v>
      </c>
      <c r="J995" t="str">
        <f ca="1">IF(NRM_CostX[[#This Row],[Category]]=3, NRM_CostX[[#This Row],[Code]] &amp; " " &amp; NRM_CostX[[#This Row],[Description]], IF(OR(NRM_CostX[[#This Row],[Category]] = 1, NRM_CostX[[#This Row],[Category]] = 0,NRM_CostX[[#This Row],[Category]] = 2 ),  "",OFFSET(NRM_CostX[[#This Row],[Cat4]],-1,0)))</f>
        <v>8.7.11.6 Bases for services equipment: details, including size, to be stated.</v>
      </c>
    </row>
    <row r="996" spans="1:10" x14ac:dyDescent="0.35">
      <c r="A996" t="s">
        <v>1772</v>
      </c>
      <c r="B996" t="s">
        <v>1773</v>
      </c>
      <c r="C996">
        <v>3500</v>
      </c>
      <c r="D996">
        <v>3461</v>
      </c>
      <c r="E996" t="str">
        <f t="shared" si="15"/>
        <v>A8.7.11.7</v>
      </c>
      <c r="F996">
        <f>LEN(NRM_CostX[[#This Row],[Code2]])-LEN(SUBSTITUTE(NRM_CostX[[#This Row],[Code2]],".",""))</f>
        <v>3</v>
      </c>
      <c r="G996" t="str">
        <f ca="1">IF(NRM_CostX[[#This Row],[Category]]=0, NRM_CostX[[#This Row],[Code]] &amp; " " &amp; NRM_CostX[[#This Row],[Description]], OFFSET(NRM_CostX[[#This Row],[Cat1]],-1,0))</f>
        <v>8 EXTERNAL WORKS</v>
      </c>
      <c r="H996" t="str">
        <f ca="1">IF(NRM_CostX[[#This Row],[Category]]=1, NRM_CostX[[#This Row],[Code]] &amp; " " &amp; NRM_CostX[[#This Row],[Description]], IF(NRM_CostX[[#This Row],[Category]] = 0, "", OFFSET(NRM_CostX[[#This Row],[Cat2]],-1,0)))</f>
        <v>8.7 External services</v>
      </c>
      <c r="I996" t="str">
        <f ca="1">IF(NRM_CostX[[#This Row],[Category]]=2, NRM_CostX[[#This Row],[Code]] &amp; " " &amp; NRM_CostX[[#This Row],[Description]], IF(OR(NRM_CostX[[#This Row],[Category]] = 1, NRM_CostX[[#This Row],[Category]] = 0),  "",OFFSET(NRM_CostX[[#This Row],[Cat3]],-1,0)))</f>
        <v>8.7.11 Builder's work in connection with external services</v>
      </c>
      <c r="J996" t="str">
        <f ca="1">IF(NRM_CostX[[#This Row],[Category]]=3, NRM_CostX[[#This Row],[Code]] &amp; " " &amp; NRM_CostX[[#This Row],[Description]], IF(OR(NRM_CostX[[#This Row],[Category]] = 1, NRM_CostX[[#This Row],[Category]] = 0,NRM_CostX[[#This Row],[Category]] = 2 ),  "",OFFSET(NRM_CostX[[#This Row],[Cat4]],-1,0)))</f>
        <v>8.7.11.7 Other builder's work in connection with external services: details to be stated.</v>
      </c>
    </row>
    <row r="997" spans="1:10" x14ac:dyDescent="0.35">
      <c r="A997" t="s">
        <v>1774</v>
      </c>
      <c r="B997" t="s">
        <v>531</v>
      </c>
      <c r="C997">
        <v>175</v>
      </c>
      <c r="D997">
        <v>167</v>
      </c>
      <c r="E997" t="str">
        <f t="shared" si="15"/>
        <v>A8.7.11.8</v>
      </c>
      <c r="F997">
        <f>LEN(NRM_CostX[[#This Row],[Code2]])-LEN(SUBSTITUTE(NRM_CostX[[#This Row],[Code2]],".",""))</f>
        <v>3</v>
      </c>
      <c r="G997" t="str">
        <f ca="1">IF(NRM_CostX[[#This Row],[Category]]=0, NRM_CostX[[#This Row],[Code]] &amp; " " &amp; NRM_CostX[[#This Row],[Description]], OFFSET(NRM_CostX[[#This Row],[Cat1]],-1,0))</f>
        <v>8 EXTERNAL WORKS</v>
      </c>
      <c r="H997" t="str">
        <f ca="1">IF(NRM_CostX[[#This Row],[Category]]=1, NRM_CostX[[#This Row],[Code]] &amp; " " &amp; NRM_CostX[[#This Row],[Description]], IF(NRM_CostX[[#This Row],[Category]] = 0, "", OFFSET(NRM_CostX[[#This Row],[Cat2]],-1,0)))</f>
        <v>8.7 External services</v>
      </c>
      <c r="I997" t="str">
        <f ca="1">IF(NRM_CostX[[#This Row],[Category]]=2, NRM_CostX[[#This Row],[Code]] &amp; " " &amp; NRM_CostX[[#This Row],[Description]], IF(OR(NRM_CostX[[#This Row],[Category]] = 1, NRM_CostX[[#This Row],[Category]] = 0),  "",OFFSET(NRM_CostX[[#This Row],[Cat3]],-1,0)))</f>
        <v>8.7.11 Builder's work in connection with external services</v>
      </c>
      <c r="J997" t="str">
        <f ca="1">IF(NRM_CostX[[#This Row],[Category]]=3, NRM_CostX[[#This Row],[Code]] &amp; " " &amp; NRM_CostX[[#This Row],[Description]], IF(OR(NRM_CostX[[#This Row],[Category]] = 1, NRM_CostX[[#This Row],[Category]] = 0,NRM_CostX[[#This Row],[Category]] = 2 ),  "",OFFSET(NRM_CostX[[#This Row],[Cat4]],-1,0)))</f>
        <v>8.7.11.8 Testing of installations.</v>
      </c>
    </row>
    <row r="998" spans="1:10" x14ac:dyDescent="0.35">
      <c r="A998" t="s">
        <v>1775</v>
      </c>
      <c r="B998" t="s">
        <v>533</v>
      </c>
      <c r="C998">
        <v>1750</v>
      </c>
      <c r="D998">
        <v>1754</v>
      </c>
      <c r="E998" t="str">
        <f t="shared" si="15"/>
        <v>A8.7.11.9</v>
      </c>
      <c r="F998">
        <f>LEN(NRM_CostX[[#This Row],[Code2]])-LEN(SUBSTITUTE(NRM_CostX[[#This Row],[Code2]],".",""))</f>
        <v>3</v>
      </c>
      <c r="G998" t="str">
        <f ca="1">IF(NRM_CostX[[#This Row],[Category]]=0, NRM_CostX[[#This Row],[Code]] &amp; " " &amp; NRM_CostX[[#This Row],[Description]], OFFSET(NRM_CostX[[#This Row],[Cat1]],-1,0))</f>
        <v>8 EXTERNAL WORKS</v>
      </c>
      <c r="H998" t="str">
        <f ca="1">IF(NRM_CostX[[#This Row],[Category]]=1, NRM_CostX[[#This Row],[Code]] &amp; " " &amp; NRM_CostX[[#This Row],[Description]], IF(NRM_CostX[[#This Row],[Category]] = 0, "", OFFSET(NRM_CostX[[#This Row],[Cat2]],-1,0)))</f>
        <v>8.7 External services</v>
      </c>
      <c r="I998" t="str">
        <f ca="1">IF(NRM_CostX[[#This Row],[Category]]=2, NRM_CostX[[#This Row],[Code]] &amp; " " &amp; NRM_CostX[[#This Row],[Description]], IF(OR(NRM_CostX[[#This Row],[Category]] = 1, NRM_CostX[[#This Row],[Category]] = 0),  "",OFFSET(NRM_CostX[[#This Row],[Cat3]],-1,0)))</f>
        <v>8.7.11 Builder's work in connection with external services</v>
      </c>
      <c r="J998" t="str">
        <f ca="1">IF(NRM_CostX[[#This Row],[Category]]=3, NRM_CostX[[#This Row],[Code]] &amp; " " &amp; NRM_CostX[[#This Row],[Description]], IF(OR(NRM_CostX[[#This Row],[Category]] = 1, NRM_CostX[[#This Row],[Category]] = 0,NRM_CostX[[#This Row],[Category]] = 2 ),  "",OFFSET(NRM_CostX[[#This Row],[Cat4]],-1,0)))</f>
        <v>8.7.11.9 Commissioning of installations.</v>
      </c>
    </row>
    <row r="999" spans="1:10" x14ac:dyDescent="0.35">
      <c r="A999" t="s">
        <v>1776</v>
      </c>
      <c r="B999" t="s">
        <v>1777</v>
      </c>
      <c r="D999">
        <v>0</v>
      </c>
      <c r="E999" t="str">
        <f t="shared" si="15"/>
        <v>A8.8</v>
      </c>
      <c r="F999">
        <f>LEN(NRM_CostX[[#This Row],[Code2]])-LEN(SUBSTITUTE(NRM_CostX[[#This Row],[Code2]],".",""))</f>
        <v>1</v>
      </c>
      <c r="G999" t="str">
        <f ca="1">IF(NRM_CostX[[#This Row],[Category]]=0, NRM_CostX[[#This Row],[Code]] &amp; " " &amp; NRM_CostX[[#This Row],[Description]], OFFSET(NRM_CostX[[#This Row],[Cat1]],-1,0))</f>
        <v>8 EXTERNAL WORKS</v>
      </c>
      <c r="H999" t="str">
        <f ca="1">IF(NRM_CostX[[#This Row],[Category]]=1, NRM_CostX[[#This Row],[Code]] &amp; " " &amp; NRM_CostX[[#This Row],[Description]], IF(NRM_CostX[[#This Row],[Category]] = 0, "", OFFSET(NRM_CostX[[#This Row],[Cat2]],-1,0)))</f>
        <v>8.8 Minor building works and ancillary buildings</v>
      </c>
      <c r="I999" t="str">
        <f ca="1">IF(NRM_CostX[[#This Row],[Category]]=2, NRM_CostX[[#This Row],[Code]] &amp; " " &amp; NRM_CostX[[#This Row],[Description]], IF(OR(NRM_CostX[[#This Row],[Category]] = 1, NRM_CostX[[#This Row],[Category]] = 0),  "",OFFSET(NRM_CostX[[#This Row],[Cat3]],-1,0)))</f>
        <v/>
      </c>
      <c r="J999" t="str">
        <f ca="1">IF(NRM_CostX[[#This Row],[Category]]=3, NRM_CostX[[#This Row],[Code]] &amp; " " &amp; NRM_CostX[[#This Row],[Description]], IF(OR(NRM_CostX[[#This Row],[Category]] = 1, NRM_CostX[[#This Row],[Category]] = 0,NRM_CostX[[#This Row],[Category]] = 2 ),  "",OFFSET(NRM_CostX[[#This Row],[Cat4]],-1,0)))</f>
        <v/>
      </c>
    </row>
    <row r="1000" spans="1:10" x14ac:dyDescent="0.35">
      <c r="A1000" t="s">
        <v>1778</v>
      </c>
      <c r="B1000" t="s">
        <v>1779</v>
      </c>
      <c r="D1000">
        <v>0</v>
      </c>
      <c r="E1000" t="str">
        <f t="shared" si="15"/>
        <v>A8.8.1</v>
      </c>
      <c r="F1000">
        <f>LEN(NRM_CostX[[#This Row],[Code2]])-LEN(SUBSTITUTE(NRM_CostX[[#This Row],[Code2]],".",""))</f>
        <v>2</v>
      </c>
      <c r="G1000" t="str">
        <f ca="1">IF(NRM_CostX[[#This Row],[Category]]=0, NRM_CostX[[#This Row],[Code]] &amp; " " &amp; NRM_CostX[[#This Row],[Description]], OFFSET(NRM_CostX[[#This Row],[Cat1]],-1,0))</f>
        <v>8 EXTERNAL WORKS</v>
      </c>
      <c r="H1000" t="str">
        <f ca="1">IF(NRM_CostX[[#This Row],[Category]]=1, NRM_CostX[[#This Row],[Code]] &amp; " " &amp; NRM_CostX[[#This Row],[Description]], IF(NRM_CostX[[#This Row],[Category]] = 0, "", OFFSET(NRM_CostX[[#This Row],[Cat2]],-1,0)))</f>
        <v>8.8 Minor building works and ancillary buildings</v>
      </c>
      <c r="I1000" t="str">
        <f ca="1">IF(NRM_CostX[[#This Row],[Category]]=2, NRM_CostX[[#This Row],[Code]] &amp; " " &amp; NRM_CostX[[#This Row],[Description]], IF(OR(NRM_CostX[[#This Row],[Category]] = 1, NRM_CostX[[#This Row],[Category]] = 0),  "",OFFSET(NRM_CostX[[#This Row],[Cat3]],-1,0)))</f>
        <v>8.8.1 Minor building works</v>
      </c>
      <c r="J1000" t="str">
        <f ca="1">IF(NRM_CostX[[#This Row],[Category]]=3, NRM_CostX[[#This Row],[Code]] &amp; " " &amp; NRM_CostX[[#This Row],[Description]], IF(OR(NRM_CostX[[#This Row],[Category]] = 1, NRM_CostX[[#This Row],[Category]] = 0,NRM_CostX[[#This Row],[Category]] = 2 ),  "",OFFSET(NRM_CostX[[#This Row],[Cat4]],-1,0)))</f>
        <v/>
      </c>
    </row>
    <row r="1001" spans="1:10" x14ac:dyDescent="0.35">
      <c r="A1001" t="s">
        <v>1780</v>
      </c>
      <c r="B1001" t="s">
        <v>1781</v>
      </c>
      <c r="D1001">
        <v>0</v>
      </c>
      <c r="E1001" t="str">
        <f t="shared" si="15"/>
        <v>A8.8.1.1</v>
      </c>
      <c r="F1001">
        <f>LEN(NRM_CostX[[#This Row],[Code2]])-LEN(SUBSTITUTE(NRM_CostX[[#This Row],[Code2]],".",""))</f>
        <v>3</v>
      </c>
      <c r="G1001" t="str">
        <f ca="1">IF(NRM_CostX[[#This Row],[Category]]=0, NRM_CostX[[#This Row],[Code]] &amp; " " &amp; NRM_CostX[[#This Row],[Description]], OFFSET(NRM_CostX[[#This Row],[Cat1]],-1,0))</f>
        <v>8 EXTERNAL WORKS</v>
      </c>
      <c r="H1001" t="str">
        <f ca="1">IF(NRM_CostX[[#This Row],[Category]]=1, NRM_CostX[[#This Row],[Code]] &amp; " " &amp; NRM_CostX[[#This Row],[Description]], IF(NRM_CostX[[#This Row],[Category]] = 0, "", OFFSET(NRM_CostX[[#This Row],[Cat2]],-1,0)))</f>
        <v>8.8 Minor building works and ancillary buildings</v>
      </c>
      <c r="I1001" t="str">
        <f ca="1">IF(NRM_CostX[[#This Row],[Category]]=2, NRM_CostX[[#This Row],[Code]] &amp; " " &amp; NRM_CostX[[#This Row],[Description]], IF(OR(NRM_CostX[[#This Row],[Category]] = 1, NRM_CostX[[#This Row],[Category]] = 0),  "",OFFSET(NRM_CostX[[#This Row],[Cat3]],-1,0)))</f>
        <v>8.8.1 Minor building works</v>
      </c>
      <c r="J1001" t="str">
        <f ca="1">IF(NRM_CostX[[#This Row],[Category]]=3, NRM_CostX[[#This Row],[Code]] &amp; " " &amp; NRM_CostX[[#This Row],[Description]], IF(OR(NRM_CostX[[#This Row],[Category]] = 1, NRM_CostX[[#This Row],[Category]] = 0,NRM_CostX[[#This Row],[Category]] = 2 ),  "",OFFSET(NRM_CostX[[#This Row],[Cat4]],-1,0)))</f>
        <v>8.8.1.1 Refurbishment of existing ancillary buildings: details, including GIFA (m2), to be stated.</v>
      </c>
    </row>
    <row r="1002" spans="1:10" x14ac:dyDescent="0.35">
      <c r="A1002" t="s">
        <v>1782</v>
      </c>
      <c r="B1002" t="s">
        <v>1783</v>
      </c>
      <c r="D1002">
        <v>0</v>
      </c>
      <c r="E1002" t="str">
        <f t="shared" si="15"/>
        <v>A8.8.1.2</v>
      </c>
      <c r="F1002">
        <f>LEN(NRM_CostX[[#This Row],[Code2]])-LEN(SUBSTITUTE(NRM_CostX[[#This Row],[Code2]],".",""))</f>
        <v>3</v>
      </c>
      <c r="G1002" t="str">
        <f ca="1">IF(NRM_CostX[[#This Row],[Category]]=0, NRM_CostX[[#This Row],[Code]] &amp; " " &amp; NRM_CostX[[#This Row],[Description]], OFFSET(NRM_CostX[[#This Row],[Cat1]],-1,0))</f>
        <v>8 EXTERNAL WORKS</v>
      </c>
      <c r="H1002" t="str">
        <f ca="1">IF(NRM_CostX[[#This Row],[Category]]=1, NRM_CostX[[#This Row],[Code]] &amp; " " &amp; NRM_CostX[[#This Row],[Description]], IF(NRM_CostX[[#This Row],[Category]] = 0, "", OFFSET(NRM_CostX[[#This Row],[Cat2]],-1,0)))</f>
        <v>8.8 Minor building works and ancillary buildings</v>
      </c>
      <c r="I1002" t="str">
        <f ca="1">IF(NRM_CostX[[#This Row],[Category]]=2, NRM_CostX[[#This Row],[Code]] &amp; " " &amp; NRM_CostX[[#This Row],[Description]], IF(OR(NRM_CostX[[#This Row],[Category]] = 1, NRM_CostX[[#This Row],[Category]] = 0),  "",OFFSET(NRM_CostX[[#This Row],[Cat3]],-1,0)))</f>
        <v>8.8.1 Minor building works</v>
      </c>
      <c r="J1002" t="str">
        <f ca="1">IF(NRM_CostX[[#This Row],[Category]]=3, NRM_CostX[[#This Row],[Code]] &amp; " " &amp; NRM_CostX[[#This Row],[Description]], IF(OR(NRM_CostX[[#This Row],[Category]] = 1, NRM_CostX[[#This Row],[Category]] = 0,NRM_CostX[[#This Row],[Category]] = 2 ),  "",OFFSET(NRM_CostX[[#This Row],[Cat4]],-1,0)))</f>
        <v>8.8.1.2 Overhauling existing mechanical and electrical plant and equipment: details to be stated.</v>
      </c>
    </row>
    <row r="1003" spans="1:10" x14ac:dyDescent="0.35">
      <c r="A1003" t="s">
        <v>1784</v>
      </c>
      <c r="B1003" t="s">
        <v>1785</v>
      </c>
      <c r="D1003">
        <v>0</v>
      </c>
      <c r="E1003" t="str">
        <f t="shared" si="15"/>
        <v>A8.8.1.3</v>
      </c>
      <c r="F1003">
        <f>LEN(NRM_CostX[[#This Row],[Code2]])-LEN(SUBSTITUTE(NRM_CostX[[#This Row],[Code2]],".",""))</f>
        <v>3</v>
      </c>
      <c r="G1003" t="str">
        <f ca="1">IF(NRM_CostX[[#This Row],[Category]]=0, NRM_CostX[[#This Row],[Code]] &amp; " " &amp; NRM_CostX[[#This Row],[Description]], OFFSET(NRM_CostX[[#This Row],[Cat1]],-1,0))</f>
        <v>8 EXTERNAL WORKS</v>
      </c>
      <c r="H1003" t="str">
        <f ca="1">IF(NRM_CostX[[#This Row],[Category]]=1, NRM_CostX[[#This Row],[Code]] &amp; " " &amp; NRM_CostX[[#This Row],[Description]], IF(NRM_CostX[[#This Row],[Category]] = 0, "", OFFSET(NRM_CostX[[#This Row],[Cat2]],-1,0)))</f>
        <v>8.8 Minor building works and ancillary buildings</v>
      </c>
      <c r="I1003" t="str">
        <f ca="1">IF(NRM_CostX[[#This Row],[Category]]=2, NRM_CostX[[#This Row],[Code]] &amp; " " &amp; NRM_CostX[[#This Row],[Description]], IF(OR(NRM_CostX[[#This Row],[Category]] = 1, NRM_CostX[[#This Row],[Category]] = 0),  "",OFFSET(NRM_CostX[[#This Row],[Cat3]],-1,0)))</f>
        <v>8.8.1 Minor building works</v>
      </c>
      <c r="J1003" t="str">
        <f ca="1">IF(NRM_CostX[[#This Row],[Category]]=3, NRM_CostX[[#This Row],[Code]] &amp; " " &amp; NRM_CostX[[#This Row],[Description]], IF(OR(NRM_CostX[[#This Row],[Category]] = 1, NRM_CostX[[#This Row],[Category]] = 0,NRM_CostX[[#This Row],[Category]] = 2 ),  "",OFFSET(NRM_CostX[[#This Row],[Cat4]],-1,0)))</f>
        <v>8.8.1.3 Repairs to existing fences, railings, walls and screen walls: details to be stated.</v>
      </c>
    </row>
    <row r="1004" spans="1:10" x14ac:dyDescent="0.35">
      <c r="A1004" t="s">
        <v>1786</v>
      </c>
      <c r="B1004" t="s">
        <v>1787</v>
      </c>
      <c r="D1004">
        <v>0</v>
      </c>
      <c r="E1004" t="str">
        <f t="shared" si="15"/>
        <v>A8.8.2</v>
      </c>
      <c r="F1004">
        <f>LEN(NRM_CostX[[#This Row],[Code2]])-LEN(SUBSTITUTE(NRM_CostX[[#This Row],[Code2]],".",""))</f>
        <v>2</v>
      </c>
      <c r="G1004" t="str">
        <f ca="1">IF(NRM_CostX[[#This Row],[Category]]=0, NRM_CostX[[#This Row],[Code]] &amp; " " &amp; NRM_CostX[[#This Row],[Description]], OFFSET(NRM_CostX[[#This Row],[Cat1]],-1,0))</f>
        <v>8 EXTERNAL WORKS</v>
      </c>
      <c r="H1004" t="str">
        <f ca="1">IF(NRM_CostX[[#This Row],[Category]]=1, NRM_CostX[[#This Row],[Code]] &amp; " " &amp; NRM_CostX[[#This Row],[Description]], IF(NRM_CostX[[#This Row],[Category]] = 0, "", OFFSET(NRM_CostX[[#This Row],[Cat2]],-1,0)))</f>
        <v>8.8 Minor building works and ancillary buildings</v>
      </c>
      <c r="I1004" t="str">
        <f ca="1">IF(NRM_CostX[[#This Row],[Category]]=2, NRM_CostX[[#This Row],[Code]] &amp; " " &amp; NRM_CostX[[#This Row],[Description]], IF(OR(NRM_CostX[[#This Row],[Category]] = 1, NRM_CostX[[#This Row],[Category]] = 0),  "",OFFSET(NRM_CostX[[#This Row],[Cat3]],-1,0)))</f>
        <v>8.8.2 Ancillary buildings and structures</v>
      </c>
      <c r="J1004" t="str">
        <f ca="1">IF(NRM_CostX[[#This Row],[Category]]=3, NRM_CostX[[#This Row],[Code]] &amp; " " &amp; NRM_CostX[[#This Row],[Description]], IF(OR(NRM_CostX[[#This Row],[Category]] = 1, NRM_CostX[[#This Row],[Category]] = 0,NRM_CostX[[#This Row],[Category]] = 2 ),  "",OFFSET(NRM_CostX[[#This Row],[Cat4]],-1,0)))</f>
        <v/>
      </c>
    </row>
    <row r="1005" spans="1:10" x14ac:dyDescent="0.35">
      <c r="A1005" t="s">
        <v>1788</v>
      </c>
      <c r="B1005" t="s">
        <v>1789</v>
      </c>
      <c r="D1005">
        <v>0</v>
      </c>
      <c r="E1005" t="str">
        <f t="shared" si="15"/>
        <v>A8.8.2.1</v>
      </c>
      <c r="F1005">
        <f>LEN(NRM_CostX[[#This Row],[Code2]])-LEN(SUBSTITUTE(NRM_CostX[[#This Row],[Code2]],".",""))</f>
        <v>3</v>
      </c>
      <c r="G1005" t="str">
        <f ca="1">IF(NRM_CostX[[#This Row],[Category]]=0, NRM_CostX[[#This Row],[Code]] &amp; " " &amp; NRM_CostX[[#This Row],[Description]], OFFSET(NRM_CostX[[#This Row],[Cat1]],-1,0))</f>
        <v>8 EXTERNAL WORKS</v>
      </c>
      <c r="H1005" t="str">
        <f ca="1">IF(NRM_CostX[[#This Row],[Category]]=1, NRM_CostX[[#This Row],[Code]] &amp; " " &amp; NRM_CostX[[#This Row],[Description]], IF(NRM_CostX[[#This Row],[Category]] = 0, "", OFFSET(NRM_CostX[[#This Row],[Cat2]],-1,0)))</f>
        <v>8.8 Minor building works and ancillary buildings</v>
      </c>
      <c r="I1005" t="str">
        <f ca="1">IF(NRM_CostX[[#This Row],[Category]]=2, NRM_CostX[[#This Row],[Code]] &amp; " " &amp; NRM_CostX[[#This Row],[Description]], IF(OR(NRM_CostX[[#This Row],[Category]] = 1, NRM_CostX[[#This Row],[Category]] = 0),  "",OFFSET(NRM_CostX[[#This Row],[Cat3]],-1,0)))</f>
        <v>8.8.2 Ancillary buildings and structures</v>
      </c>
      <c r="J1005" t="str">
        <f ca="1">IF(NRM_CostX[[#This Row],[Category]]=3, NRM_CostX[[#This Row],[Code]] &amp; " " &amp; NRM_CostX[[#This Row],[Description]], IF(OR(NRM_CostX[[#This Row],[Category]] = 1, NRM_CostX[[#This Row],[Category]] = 0,NRM_CostX[[#This Row],[Category]] = 2 ),  "",OFFSET(NRM_CostX[[#This Row],[Cat4]],-1,0)))</f>
        <v>8.8.2.1 Minor ancillary building - built: details, including GIFA (m2), to be stated.</v>
      </c>
    </row>
    <row r="1006" spans="1:10" x14ac:dyDescent="0.35">
      <c r="A1006" t="s">
        <v>1790</v>
      </c>
      <c r="B1006" t="s">
        <v>1791</v>
      </c>
      <c r="D1006">
        <v>0</v>
      </c>
      <c r="E1006" t="str">
        <f t="shared" si="15"/>
        <v>A8.8.2.2</v>
      </c>
      <c r="F1006">
        <f>LEN(NRM_CostX[[#This Row],[Code2]])-LEN(SUBSTITUTE(NRM_CostX[[#This Row],[Code2]],".",""))</f>
        <v>3</v>
      </c>
      <c r="G1006" t="str">
        <f ca="1">IF(NRM_CostX[[#This Row],[Category]]=0, NRM_CostX[[#This Row],[Code]] &amp; " " &amp; NRM_CostX[[#This Row],[Description]], OFFSET(NRM_CostX[[#This Row],[Cat1]],-1,0))</f>
        <v>8 EXTERNAL WORKS</v>
      </c>
      <c r="H1006" t="str">
        <f ca="1">IF(NRM_CostX[[#This Row],[Category]]=1, NRM_CostX[[#This Row],[Code]] &amp; " " &amp; NRM_CostX[[#This Row],[Description]], IF(NRM_CostX[[#This Row],[Category]] = 0, "", OFFSET(NRM_CostX[[#This Row],[Cat2]],-1,0)))</f>
        <v>8.8 Minor building works and ancillary buildings</v>
      </c>
      <c r="I1006" t="str">
        <f ca="1">IF(NRM_CostX[[#This Row],[Category]]=2, NRM_CostX[[#This Row],[Code]] &amp; " " &amp; NRM_CostX[[#This Row],[Description]], IF(OR(NRM_CostX[[#This Row],[Category]] = 1, NRM_CostX[[#This Row],[Category]] = 0),  "",OFFSET(NRM_CostX[[#This Row],[Cat3]],-1,0)))</f>
        <v>8.8.2 Ancillary buildings and structures</v>
      </c>
      <c r="J1006" t="str">
        <f ca="1">IF(NRM_CostX[[#This Row],[Category]]=3, NRM_CostX[[#This Row],[Code]] &amp; " " &amp; NRM_CostX[[#This Row],[Description]], IF(OR(NRM_CostX[[#This Row],[Category]] = 1, NRM_CostX[[#This Row],[Category]] = 0,NRM_CostX[[#This Row],[Category]] = 2 ),  "",OFFSET(NRM_CostX[[#This Row],[Cat4]],-1,0)))</f>
        <v>8.8.2.2 Minor ancillary building - prefabricated/proprietary: details to be stated.</v>
      </c>
    </row>
    <row r="1007" spans="1:10" x14ac:dyDescent="0.35">
      <c r="A1007" t="s">
        <v>1792</v>
      </c>
      <c r="B1007" t="s">
        <v>1793</v>
      </c>
      <c r="D1007">
        <v>0</v>
      </c>
      <c r="E1007" t="str">
        <f t="shared" si="15"/>
        <v>A8.8.3</v>
      </c>
      <c r="F1007">
        <f>LEN(NRM_CostX[[#This Row],[Code2]])-LEN(SUBSTITUTE(NRM_CostX[[#This Row],[Code2]],".",""))</f>
        <v>2</v>
      </c>
      <c r="G1007" t="str">
        <f ca="1">IF(NRM_CostX[[#This Row],[Category]]=0, NRM_CostX[[#This Row],[Code]] &amp; " " &amp; NRM_CostX[[#This Row],[Description]], OFFSET(NRM_CostX[[#This Row],[Cat1]],-1,0))</f>
        <v>8 EXTERNAL WORKS</v>
      </c>
      <c r="H1007" t="str">
        <f ca="1">IF(NRM_CostX[[#This Row],[Category]]=1, NRM_CostX[[#This Row],[Code]] &amp; " " &amp; NRM_CostX[[#This Row],[Description]], IF(NRM_CostX[[#This Row],[Category]] = 0, "", OFFSET(NRM_CostX[[#This Row],[Cat2]],-1,0)))</f>
        <v>8.8 Minor building works and ancillary buildings</v>
      </c>
      <c r="I1007" t="str">
        <f ca="1">IF(NRM_CostX[[#This Row],[Category]]=2, NRM_CostX[[#This Row],[Code]] &amp; " " &amp; NRM_CostX[[#This Row],[Description]], IF(OR(NRM_CostX[[#This Row],[Category]] = 1, NRM_CostX[[#This Row],[Category]] = 0),  "",OFFSET(NRM_CostX[[#This Row],[Cat3]],-1,0)))</f>
        <v>8.8.3 Underpinning to external site boundary walls</v>
      </c>
      <c r="J1007" t="str">
        <f ca="1">IF(NRM_CostX[[#This Row],[Category]]=3, NRM_CostX[[#This Row],[Code]] &amp; " " &amp; NRM_CostX[[#This Row],[Description]], IF(OR(NRM_CostX[[#This Row],[Category]] = 1, NRM_CostX[[#This Row],[Category]] = 0,NRM_CostX[[#This Row],[Category]] = 2 ),  "",OFFSET(NRM_CostX[[#This Row],[Cat4]],-1,0)))</f>
        <v/>
      </c>
    </row>
    <row r="1008" spans="1:10" x14ac:dyDescent="0.35">
      <c r="A1008" t="s">
        <v>1794</v>
      </c>
      <c r="B1008" t="s">
        <v>1795</v>
      </c>
      <c r="D1008">
        <v>0</v>
      </c>
      <c r="E1008" t="str">
        <f t="shared" si="15"/>
        <v>A8.8.3.1</v>
      </c>
      <c r="F1008">
        <f>LEN(NRM_CostX[[#This Row],[Code2]])-LEN(SUBSTITUTE(NRM_CostX[[#This Row],[Code2]],".",""))</f>
        <v>3</v>
      </c>
      <c r="G1008" t="str">
        <f ca="1">IF(NRM_CostX[[#This Row],[Category]]=0, NRM_CostX[[#This Row],[Code]] &amp; " " &amp; NRM_CostX[[#This Row],[Description]], OFFSET(NRM_CostX[[#This Row],[Cat1]],-1,0))</f>
        <v>8 EXTERNAL WORKS</v>
      </c>
      <c r="H1008" t="str">
        <f ca="1">IF(NRM_CostX[[#This Row],[Category]]=1, NRM_CostX[[#This Row],[Code]] &amp; " " &amp; NRM_CostX[[#This Row],[Description]], IF(NRM_CostX[[#This Row],[Category]] = 0, "", OFFSET(NRM_CostX[[#This Row],[Cat2]],-1,0)))</f>
        <v>8.8 Minor building works and ancillary buildings</v>
      </c>
      <c r="I1008" t="str">
        <f ca="1">IF(NRM_CostX[[#This Row],[Category]]=2, NRM_CostX[[#This Row],[Code]] &amp; " " &amp; NRM_CostX[[#This Row],[Description]], IF(OR(NRM_CostX[[#This Row],[Category]] = 1, NRM_CostX[[#This Row],[Category]] = 0),  "",OFFSET(NRM_CostX[[#This Row],[Cat3]],-1,0)))</f>
        <v>8.8.3 Underpinning to external site boundary walls</v>
      </c>
      <c r="J1008" t="str">
        <f ca="1">IF(NRM_CostX[[#This Row],[Category]]=3, NRM_CostX[[#This Row],[Code]] &amp; " " &amp; NRM_CostX[[#This Row],[Description]], IF(OR(NRM_CostX[[#This Row],[Category]] = 1, NRM_CostX[[#This Row],[Category]] = 0,NRM_CostX[[#This Row],[Category]] = 2 ),  "",OFFSET(NRM_CostX[[#This Row],[Cat4]],-1,0)))</f>
        <v>8.8.3.1 Underpinning to external site boundary walls and the like: details to be stated.</v>
      </c>
    </row>
    <row r="1009" spans="1:10" x14ac:dyDescent="0.35">
      <c r="A1009" t="s">
        <v>1796</v>
      </c>
      <c r="B1009" t="s">
        <v>1797</v>
      </c>
      <c r="D1009">
        <v>0</v>
      </c>
      <c r="E1009" t="str">
        <f t="shared" si="15"/>
        <v>A9</v>
      </c>
      <c r="F1009">
        <f>LEN(NRM_CostX[[#This Row],[Code2]])-LEN(SUBSTITUTE(NRM_CostX[[#This Row],[Code2]],".",""))</f>
        <v>0</v>
      </c>
      <c r="G1009" t="str">
        <f ca="1">IF(NRM_CostX[[#This Row],[Category]]=0, NRM_CostX[[#This Row],[Code]] &amp; " " &amp; NRM_CostX[[#This Row],[Description]], OFFSET(NRM_CostX[[#This Row],[Cat1]],-1,0))</f>
        <v>9 MAIN CONTRACTOR'S PRELIMINARIES</v>
      </c>
      <c r="H1009" t="str">
        <f ca="1">IF(NRM_CostX[[#This Row],[Category]]=1, NRM_CostX[[#This Row],[Code]] &amp; " " &amp; NRM_CostX[[#This Row],[Description]], IF(NRM_CostX[[#This Row],[Category]] = 0, "", OFFSET(NRM_CostX[[#This Row],[Cat2]],-1,0)))</f>
        <v/>
      </c>
      <c r="I1009" t="str">
        <f ca="1">IF(NRM_CostX[[#This Row],[Category]]=2, NRM_CostX[[#This Row],[Code]] &amp; " " &amp; NRM_CostX[[#This Row],[Description]], IF(OR(NRM_CostX[[#This Row],[Category]] = 1, NRM_CostX[[#This Row],[Category]] = 0),  "",OFFSET(NRM_CostX[[#This Row],[Cat3]],-1,0)))</f>
        <v/>
      </c>
      <c r="J1009" t="str">
        <f ca="1">IF(NRM_CostX[[#This Row],[Category]]=3, NRM_CostX[[#This Row],[Code]] &amp; " " &amp; NRM_CostX[[#This Row],[Description]], IF(OR(NRM_CostX[[#This Row],[Category]] = 1, NRM_CostX[[#This Row],[Category]] = 0,NRM_CostX[[#This Row],[Category]] = 2 ),  "",OFFSET(NRM_CostX[[#This Row],[Cat4]],-1,0)))</f>
        <v/>
      </c>
    </row>
    <row r="1010" spans="1:10" x14ac:dyDescent="0.35">
      <c r="A1010" t="s">
        <v>1798</v>
      </c>
      <c r="B1010" t="s">
        <v>1799</v>
      </c>
      <c r="D1010">
        <v>0</v>
      </c>
      <c r="E1010" t="str">
        <f t="shared" si="15"/>
        <v>A9.1</v>
      </c>
      <c r="F1010">
        <f>LEN(NRM_CostX[[#This Row],[Code2]])-LEN(SUBSTITUTE(NRM_CostX[[#This Row],[Code2]],".",""))</f>
        <v>1</v>
      </c>
      <c r="G1010" t="str">
        <f ca="1">IF(NRM_CostX[[#This Row],[Category]]=0, NRM_CostX[[#This Row],[Code]] &amp; " " &amp; NRM_CostX[[#This Row],[Description]], OFFSET(NRM_CostX[[#This Row],[Cat1]],-1,0))</f>
        <v>9 MAIN CONTRACTOR'S PRELIMINARIES</v>
      </c>
      <c r="H1010" t="str">
        <f ca="1">IF(NRM_CostX[[#This Row],[Category]]=1, NRM_CostX[[#This Row],[Code]] &amp; " " &amp; NRM_CostX[[#This Row],[Description]], IF(NRM_CostX[[#This Row],[Category]] = 0, "", OFFSET(NRM_CostX[[#This Row],[Cat2]],-1,0)))</f>
        <v>9.1 Employer's requirements</v>
      </c>
      <c r="I1010" t="str">
        <f ca="1">IF(NRM_CostX[[#This Row],[Category]]=2, NRM_CostX[[#This Row],[Code]] &amp; " " &amp; NRM_CostX[[#This Row],[Description]], IF(OR(NRM_CostX[[#This Row],[Category]] = 1, NRM_CostX[[#This Row],[Category]] = 0),  "",OFFSET(NRM_CostX[[#This Row],[Cat3]],-1,0)))</f>
        <v/>
      </c>
      <c r="J1010" t="str">
        <f ca="1">IF(NRM_CostX[[#This Row],[Category]]=3, NRM_CostX[[#This Row],[Code]] &amp; " " &amp; NRM_CostX[[#This Row],[Description]], IF(OR(NRM_CostX[[#This Row],[Category]] = 1, NRM_CostX[[#This Row],[Category]] = 0,NRM_CostX[[#This Row],[Category]] = 2 ),  "",OFFSET(NRM_CostX[[#This Row],[Cat4]],-1,0)))</f>
        <v/>
      </c>
    </row>
    <row r="1011" spans="1:10" x14ac:dyDescent="0.35">
      <c r="A1011" t="s">
        <v>1800</v>
      </c>
      <c r="B1011" t="s">
        <v>3393</v>
      </c>
      <c r="D1011">
        <v>0</v>
      </c>
      <c r="E1011" t="str">
        <f t="shared" si="15"/>
        <v>A9.1.1</v>
      </c>
      <c r="F1011">
        <f>LEN(NRM_CostX[[#This Row],[Code2]])-LEN(SUBSTITUTE(NRM_CostX[[#This Row],[Code2]],".",""))</f>
        <v>2</v>
      </c>
      <c r="G1011" t="str">
        <f ca="1">IF(NRM_CostX[[#This Row],[Category]]=0, NRM_CostX[[#This Row],[Code]] &amp; " " &amp; NRM_CostX[[#This Row],[Description]], OFFSET(NRM_CostX[[#This Row],[Cat1]],-1,0))</f>
        <v>9 MAIN CONTRACTOR'S PRELIMINARIES</v>
      </c>
      <c r="H1011" t="str">
        <f ca="1">IF(NRM_CostX[[#This Row],[Category]]=1, NRM_CostX[[#This Row],[Code]] &amp; " " &amp; NRM_CostX[[#This Row],[Description]], IF(NRM_CostX[[#This Row],[Category]] = 0, "", OFFSET(NRM_CostX[[#This Row],[Cat2]],-1,0)))</f>
        <v>9.1 Employer's requirements</v>
      </c>
      <c r="I1011" t="str">
        <f ca="1">IF(NRM_CostX[[#This Row],[Category]]=2, NRM_CostX[[#This Row],[Code]] &amp; " " &amp; NRM_CostX[[#This Row],[Description]], IF(OR(NRM_CostX[[#This Row],[Category]] = 1, NRM_CostX[[#This Row],[Category]] = 0),  "",OFFSET(NRM_CostX[[#This Row],[Cat3]],-1,0)))</f>
        <v>9.1.1 Site JHLommodation</v>
      </c>
      <c r="J1011" t="str">
        <f ca="1">IF(NRM_CostX[[#This Row],[Category]]=3, NRM_CostX[[#This Row],[Code]] &amp; " " &amp; NRM_CostX[[#This Row],[Description]], IF(OR(NRM_CostX[[#This Row],[Category]] = 1, NRM_CostX[[#This Row],[Category]] = 0,NRM_CostX[[#This Row],[Category]] = 2 ),  "",OFFSET(NRM_CostX[[#This Row],[Cat4]],-1,0)))</f>
        <v/>
      </c>
    </row>
    <row r="1012" spans="1:10" x14ac:dyDescent="0.35">
      <c r="A1012" t="s">
        <v>1801</v>
      </c>
      <c r="B1012" t="s">
        <v>3393</v>
      </c>
      <c r="D1012">
        <v>0</v>
      </c>
      <c r="E1012" t="str">
        <f t="shared" si="15"/>
        <v>A9.1.1.1</v>
      </c>
      <c r="F1012">
        <f>LEN(NRM_CostX[[#This Row],[Code2]])-LEN(SUBSTITUTE(NRM_CostX[[#This Row],[Code2]],".",""))</f>
        <v>3</v>
      </c>
      <c r="G1012" t="str">
        <f ca="1">IF(NRM_CostX[[#This Row],[Category]]=0, NRM_CostX[[#This Row],[Code]] &amp; " " &amp; NRM_CostX[[#This Row],[Description]], OFFSET(NRM_CostX[[#This Row],[Cat1]],-1,0))</f>
        <v>9 MAIN CONTRACTOR'S PRELIMINARIES</v>
      </c>
      <c r="H1012" t="str">
        <f ca="1">IF(NRM_CostX[[#This Row],[Category]]=1, NRM_CostX[[#This Row],[Code]] &amp; " " &amp; NRM_CostX[[#This Row],[Description]], IF(NRM_CostX[[#This Row],[Category]] = 0, "", OFFSET(NRM_CostX[[#This Row],[Cat2]],-1,0)))</f>
        <v>9.1 Employer's requirements</v>
      </c>
      <c r="I1012" t="str">
        <f ca="1">IF(NRM_CostX[[#This Row],[Category]]=2, NRM_CostX[[#This Row],[Code]] &amp; " " &amp; NRM_CostX[[#This Row],[Description]], IF(OR(NRM_CostX[[#This Row],[Category]] = 1, NRM_CostX[[#This Row],[Category]] = 0),  "",OFFSET(NRM_CostX[[#This Row],[Cat3]],-1,0)))</f>
        <v>9.1.1 Site JHLommodation</v>
      </c>
      <c r="J1012" t="str">
        <f ca="1">IF(NRM_CostX[[#This Row],[Category]]=3, NRM_CostX[[#This Row],[Code]] &amp; " " &amp; NRM_CostX[[#This Row],[Description]], IF(OR(NRM_CostX[[#This Row],[Category]] = 1, NRM_CostX[[#This Row],[Category]] = 0,NRM_CostX[[#This Row],[Category]] = 2 ),  "",OFFSET(NRM_CostX[[#This Row],[Cat4]],-1,0)))</f>
        <v>9.1.1.1 Site JHLommodation</v>
      </c>
    </row>
    <row r="1013" spans="1:10" x14ac:dyDescent="0.35">
      <c r="A1013" t="s">
        <v>1802</v>
      </c>
      <c r="B1013" t="s">
        <v>1803</v>
      </c>
      <c r="D1013">
        <v>0</v>
      </c>
      <c r="E1013" t="str">
        <f t="shared" si="15"/>
        <v>A9.1.1.2</v>
      </c>
      <c r="F1013">
        <f>LEN(NRM_CostX[[#This Row],[Code2]])-LEN(SUBSTITUTE(NRM_CostX[[#This Row],[Code2]],".",""))</f>
        <v>3</v>
      </c>
      <c r="G1013" t="str">
        <f ca="1">IF(NRM_CostX[[#This Row],[Category]]=0, NRM_CostX[[#This Row],[Code]] &amp; " " &amp; NRM_CostX[[#This Row],[Description]], OFFSET(NRM_CostX[[#This Row],[Cat1]],-1,0))</f>
        <v>9 MAIN CONTRACTOR'S PRELIMINARIES</v>
      </c>
      <c r="H1013" t="str">
        <f ca="1">IF(NRM_CostX[[#This Row],[Category]]=1, NRM_CostX[[#This Row],[Code]] &amp; " " &amp; NRM_CostX[[#This Row],[Description]], IF(NRM_CostX[[#This Row],[Category]] = 0, "", OFFSET(NRM_CostX[[#This Row],[Cat2]],-1,0)))</f>
        <v>9.1 Employer's requirements</v>
      </c>
      <c r="I1013" t="str">
        <f ca="1">IF(NRM_CostX[[#This Row],[Category]]=2, NRM_CostX[[#This Row],[Code]] &amp; " " &amp; NRM_CostX[[#This Row],[Description]], IF(OR(NRM_CostX[[#This Row],[Category]] = 1, NRM_CostX[[#This Row],[Category]] = 0),  "",OFFSET(NRM_CostX[[#This Row],[Cat3]],-1,0)))</f>
        <v>9.1.1 Site JHLommodation</v>
      </c>
      <c r="J1013" t="str">
        <f ca="1">IF(NRM_CostX[[#This Row],[Category]]=3, NRM_CostX[[#This Row],[Code]] &amp; " " &amp; NRM_CostX[[#This Row],[Description]], IF(OR(NRM_CostX[[#This Row],[Category]] = 1, NRM_CostX[[#This Row],[Category]] = 0,NRM_CostX[[#This Row],[Category]] = 2 ),  "",OFFSET(NRM_CostX[[#This Row],[Cat4]],-1,0)))</f>
        <v>9.1.1.2 Furniture and equipment</v>
      </c>
    </row>
    <row r="1014" spans="1:10" x14ac:dyDescent="0.35">
      <c r="A1014" t="s">
        <v>1804</v>
      </c>
      <c r="B1014" t="s">
        <v>1805</v>
      </c>
      <c r="D1014">
        <v>0</v>
      </c>
      <c r="E1014" t="str">
        <f t="shared" si="15"/>
        <v>A9.1.1.3</v>
      </c>
      <c r="F1014">
        <f>LEN(NRM_CostX[[#This Row],[Code2]])-LEN(SUBSTITUTE(NRM_CostX[[#This Row],[Code2]],".",""))</f>
        <v>3</v>
      </c>
      <c r="G1014" t="str">
        <f ca="1">IF(NRM_CostX[[#This Row],[Category]]=0, NRM_CostX[[#This Row],[Code]] &amp; " " &amp; NRM_CostX[[#This Row],[Description]], OFFSET(NRM_CostX[[#This Row],[Cat1]],-1,0))</f>
        <v>9 MAIN CONTRACTOR'S PRELIMINARIES</v>
      </c>
      <c r="H1014" t="str">
        <f ca="1">IF(NRM_CostX[[#This Row],[Category]]=1, NRM_CostX[[#This Row],[Code]] &amp; " " &amp; NRM_CostX[[#This Row],[Description]], IF(NRM_CostX[[#This Row],[Category]] = 0, "", OFFSET(NRM_CostX[[#This Row],[Cat2]],-1,0)))</f>
        <v>9.1 Employer's requirements</v>
      </c>
      <c r="I1014" t="str">
        <f ca="1">IF(NRM_CostX[[#This Row],[Category]]=2, NRM_CostX[[#This Row],[Code]] &amp; " " &amp; NRM_CostX[[#This Row],[Description]], IF(OR(NRM_CostX[[#This Row],[Category]] = 1, NRM_CostX[[#This Row],[Category]] = 0),  "",OFFSET(NRM_CostX[[#This Row],[Cat3]],-1,0)))</f>
        <v>9.1.1 Site JHLommodation</v>
      </c>
      <c r="J1014" t="str">
        <f ca="1">IF(NRM_CostX[[#This Row],[Category]]=3, NRM_CostX[[#This Row],[Code]] &amp; " " &amp; NRM_CostX[[#This Row],[Description]], IF(OR(NRM_CostX[[#This Row],[Category]] = 1, NRM_CostX[[#This Row],[Category]] = 0,NRM_CostX[[#This Row],[Category]] = 2 ),  "",OFFSET(NRM_CostX[[#This Row],[Cat4]],-1,0)))</f>
        <v>9.1.1.3 Telecommunication and IT systems</v>
      </c>
    </row>
    <row r="1015" spans="1:10" x14ac:dyDescent="0.35">
      <c r="A1015" t="s">
        <v>1806</v>
      </c>
      <c r="B1015" t="s">
        <v>1807</v>
      </c>
      <c r="D1015">
        <v>0</v>
      </c>
      <c r="E1015" t="str">
        <f t="shared" si="15"/>
        <v>A9.1.2.1</v>
      </c>
      <c r="F1015">
        <f>LEN(NRM_CostX[[#This Row],[Code2]])-LEN(SUBSTITUTE(NRM_CostX[[#This Row],[Code2]],".",""))</f>
        <v>3</v>
      </c>
      <c r="G1015" t="str">
        <f ca="1">IF(NRM_CostX[[#This Row],[Category]]=0, NRM_CostX[[#This Row],[Code]] &amp; " " &amp; NRM_CostX[[#This Row],[Description]], OFFSET(NRM_CostX[[#This Row],[Cat1]],-1,0))</f>
        <v>9 MAIN CONTRACTOR'S PRELIMINARIES</v>
      </c>
      <c r="H1015" t="str">
        <f ca="1">IF(NRM_CostX[[#This Row],[Category]]=1, NRM_CostX[[#This Row],[Code]] &amp; " " &amp; NRM_CostX[[#This Row],[Description]], IF(NRM_CostX[[#This Row],[Category]] = 0, "", OFFSET(NRM_CostX[[#This Row],[Cat2]],-1,0)))</f>
        <v>9.1 Employer's requirements</v>
      </c>
      <c r="I1015" t="str">
        <f ca="1">IF(NRM_CostX[[#This Row],[Category]]=2, NRM_CostX[[#This Row],[Code]] &amp; " " &amp; NRM_CostX[[#This Row],[Description]], IF(OR(NRM_CostX[[#This Row],[Category]] = 1, NRM_CostX[[#This Row],[Category]] = 0),  "",OFFSET(NRM_CostX[[#This Row],[Cat3]],-1,0)))</f>
        <v>9.1.1 Site JHLommodation</v>
      </c>
      <c r="J1015" t="str">
        <f ca="1">IF(NRM_CostX[[#This Row],[Category]]=3, NRM_CostX[[#This Row],[Code]] &amp; " " &amp; NRM_CostX[[#This Row],[Description]], IF(OR(NRM_CostX[[#This Row],[Category]] = 1, NRM_CostX[[#This Row],[Category]] = 0,NRM_CostX[[#This Row],[Category]] = 2 ),  "",OFFSET(NRM_CostX[[#This Row],[Cat4]],-1,0)))</f>
        <v>9.1.2.1 Site records</v>
      </c>
    </row>
    <row r="1016" spans="1:10" x14ac:dyDescent="0.35">
      <c r="A1016" t="s">
        <v>1808</v>
      </c>
      <c r="B1016" t="s">
        <v>1809</v>
      </c>
      <c r="D1016">
        <v>0</v>
      </c>
      <c r="E1016" t="str">
        <f t="shared" si="15"/>
        <v>A9.1.2.1.1</v>
      </c>
      <c r="F1016">
        <f>LEN(NRM_CostX[[#This Row],[Code2]])-LEN(SUBSTITUTE(NRM_CostX[[#This Row],[Code2]],".",""))</f>
        <v>4</v>
      </c>
      <c r="G1016" t="str">
        <f ca="1">IF(NRM_CostX[[#This Row],[Category]]=0, NRM_CostX[[#This Row],[Code]] &amp; " " &amp; NRM_CostX[[#This Row],[Description]], OFFSET(NRM_CostX[[#This Row],[Cat1]],-1,0))</f>
        <v>9 MAIN CONTRACTOR'S PRELIMINARIES</v>
      </c>
      <c r="H1016" t="str">
        <f ca="1">IF(NRM_CostX[[#This Row],[Category]]=1, NRM_CostX[[#This Row],[Code]] &amp; " " &amp; NRM_CostX[[#This Row],[Description]], IF(NRM_CostX[[#This Row],[Category]] = 0, "", OFFSET(NRM_CostX[[#This Row],[Cat2]],-1,0)))</f>
        <v>9.1 Employer's requirements</v>
      </c>
      <c r="I1016" t="str">
        <f ca="1">IF(NRM_CostX[[#This Row],[Category]]=2, NRM_CostX[[#This Row],[Code]] &amp; " " &amp; NRM_CostX[[#This Row],[Description]], IF(OR(NRM_CostX[[#This Row],[Category]] = 1, NRM_CostX[[#This Row],[Category]] = 0),  "",OFFSET(NRM_CostX[[#This Row],[Cat3]],-1,0)))</f>
        <v>9.1.1 Site JHLommodation</v>
      </c>
      <c r="J1016" t="str">
        <f ca="1">IF(NRM_CostX[[#This Row],[Category]]=3, NRM_CostX[[#This Row],[Code]] &amp; " " &amp; NRM_CostX[[#This Row],[Description]], IF(OR(NRM_CostX[[#This Row],[Category]] = 1, NRM_CostX[[#This Row],[Category]] = 0,NRM_CostX[[#This Row],[Category]] = 2 ),  "",OFFSET(NRM_CostX[[#This Row],[Cat4]],-1,0)))</f>
        <v>9.1.2.1 Site records</v>
      </c>
    </row>
    <row r="1017" spans="1:10" x14ac:dyDescent="0.35">
      <c r="A1017" t="s">
        <v>1810</v>
      </c>
      <c r="B1017" t="s">
        <v>1811</v>
      </c>
      <c r="D1017">
        <v>0</v>
      </c>
      <c r="E1017" t="str">
        <f t="shared" si="15"/>
        <v>A9.1.2.1.2</v>
      </c>
      <c r="F1017">
        <f>LEN(NRM_CostX[[#This Row],[Code2]])-LEN(SUBSTITUTE(NRM_CostX[[#This Row],[Code2]],".",""))</f>
        <v>4</v>
      </c>
      <c r="G1017" t="str">
        <f ca="1">IF(NRM_CostX[[#This Row],[Category]]=0, NRM_CostX[[#This Row],[Code]] &amp; " " &amp; NRM_CostX[[#This Row],[Description]], OFFSET(NRM_CostX[[#This Row],[Cat1]],-1,0))</f>
        <v>9 MAIN CONTRACTOR'S PRELIMINARIES</v>
      </c>
      <c r="H1017" t="str">
        <f ca="1">IF(NRM_CostX[[#This Row],[Category]]=1, NRM_CostX[[#This Row],[Code]] &amp; " " &amp; NRM_CostX[[#This Row],[Description]], IF(NRM_CostX[[#This Row],[Category]] = 0, "", OFFSET(NRM_CostX[[#This Row],[Cat2]],-1,0)))</f>
        <v>9.1 Employer's requirements</v>
      </c>
      <c r="I1017" t="str">
        <f ca="1">IF(NRM_CostX[[#This Row],[Category]]=2, NRM_CostX[[#This Row],[Code]] &amp; " " &amp; NRM_CostX[[#This Row],[Description]], IF(OR(NRM_CostX[[#This Row],[Category]] = 1, NRM_CostX[[#This Row],[Category]] = 0),  "",OFFSET(NRM_CostX[[#This Row],[Cat3]],-1,0)))</f>
        <v>9.1.1 Site JHLommodation</v>
      </c>
      <c r="J1017" t="str">
        <f ca="1">IF(NRM_CostX[[#This Row],[Category]]=3, NRM_CostX[[#This Row],[Code]] &amp; " " &amp; NRM_CostX[[#This Row],[Description]], IF(OR(NRM_CostX[[#This Row],[Category]] = 1, NRM_CostX[[#This Row],[Category]] = 0,NRM_CostX[[#This Row],[Category]] = 2 ),  "",OFFSET(NRM_CostX[[#This Row],[Cat4]],-1,0)))</f>
        <v>9.1.2.1 Site records</v>
      </c>
    </row>
    <row r="1018" spans="1:10" x14ac:dyDescent="0.35">
      <c r="A1018" t="s">
        <v>1812</v>
      </c>
      <c r="B1018" t="s">
        <v>1813</v>
      </c>
      <c r="D1018">
        <v>0</v>
      </c>
      <c r="E1018" t="str">
        <f t="shared" si="15"/>
        <v>A9.1.2.1.3</v>
      </c>
      <c r="F1018">
        <f>LEN(NRM_CostX[[#This Row],[Code2]])-LEN(SUBSTITUTE(NRM_CostX[[#This Row],[Code2]],".",""))</f>
        <v>4</v>
      </c>
      <c r="G1018" t="str">
        <f ca="1">IF(NRM_CostX[[#This Row],[Category]]=0, NRM_CostX[[#This Row],[Code]] &amp; " " &amp; NRM_CostX[[#This Row],[Description]], OFFSET(NRM_CostX[[#This Row],[Cat1]],-1,0))</f>
        <v>9 MAIN CONTRACTOR'S PRELIMINARIES</v>
      </c>
      <c r="H1018" t="str">
        <f ca="1">IF(NRM_CostX[[#This Row],[Category]]=1, NRM_CostX[[#This Row],[Code]] &amp; " " &amp; NRM_CostX[[#This Row],[Description]], IF(NRM_CostX[[#This Row],[Category]] = 0, "", OFFSET(NRM_CostX[[#This Row],[Cat2]],-1,0)))</f>
        <v>9.1 Employer's requirements</v>
      </c>
      <c r="I1018" t="str">
        <f ca="1">IF(NRM_CostX[[#This Row],[Category]]=2, NRM_CostX[[#This Row],[Code]] &amp; " " &amp; NRM_CostX[[#This Row],[Description]], IF(OR(NRM_CostX[[#This Row],[Category]] = 1, NRM_CostX[[#This Row],[Category]] = 0),  "",OFFSET(NRM_CostX[[#This Row],[Cat3]],-1,0)))</f>
        <v>9.1.1 Site JHLommodation</v>
      </c>
      <c r="J1018" t="str">
        <f ca="1">IF(NRM_CostX[[#This Row],[Category]]=3, NRM_CostX[[#This Row],[Code]] &amp; " " &amp; NRM_CostX[[#This Row],[Description]], IF(OR(NRM_CostX[[#This Row],[Category]] = 1, NRM_CostX[[#This Row],[Category]] = 0,NRM_CostX[[#This Row],[Category]] = 2 ),  "",OFFSET(NRM_CostX[[#This Row],[Cat4]],-1,0)))</f>
        <v>9.1.2.1 Site records</v>
      </c>
    </row>
    <row r="1019" spans="1:10" x14ac:dyDescent="0.35">
      <c r="A1019" t="s">
        <v>1812</v>
      </c>
      <c r="B1019" t="s">
        <v>1814</v>
      </c>
      <c r="D1019">
        <v>0</v>
      </c>
      <c r="E1019" t="str">
        <f t="shared" si="15"/>
        <v>A9.1.2.1.3</v>
      </c>
      <c r="F1019">
        <f>LEN(NRM_CostX[[#This Row],[Code2]])-LEN(SUBSTITUTE(NRM_CostX[[#This Row],[Code2]],".",""))</f>
        <v>4</v>
      </c>
      <c r="G1019" t="str">
        <f ca="1">IF(NRM_CostX[[#This Row],[Category]]=0, NRM_CostX[[#This Row],[Code]] &amp; " " &amp; NRM_CostX[[#This Row],[Description]], OFFSET(NRM_CostX[[#This Row],[Cat1]],-1,0))</f>
        <v>9 MAIN CONTRACTOR'S PRELIMINARIES</v>
      </c>
      <c r="H1019" t="str">
        <f ca="1">IF(NRM_CostX[[#This Row],[Category]]=1, NRM_CostX[[#This Row],[Code]] &amp; " " &amp; NRM_CostX[[#This Row],[Description]], IF(NRM_CostX[[#This Row],[Category]] = 0, "", OFFSET(NRM_CostX[[#This Row],[Cat2]],-1,0)))</f>
        <v>9.1 Employer's requirements</v>
      </c>
      <c r="I1019" t="str">
        <f ca="1">IF(NRM_CostX[[#This Row],[Category]]=2, NRM_CostX[[#This Row],[Code]] &amp; " " &amp; NRM_CostX[[#This Row],[Description]], IF(OR(NRM_CostX[[#This Row],[Category]] = 1, NRM_CostX[[#This Row],[Category]] = 0),  "",OFFSET(NRM_CostX[[#This Row],[Cat3]],-1,0)))</f>
        <v>9.1.1 Site JHLommodation</v>
      </c>
      <c r="J1019" t="str">
        <f ca="1">IF(NRM_CostX[[#This Row],[Category]]=3, NRM_CostX[[#This Row],[Code]] &amp; " " &amp; NRM_CostX[[#This Row],[Description]], IF(OR(NRM_CostX[[#This Row],[Category]] = 1, NRM_CostX[[#This Row],[Category]] = 0,NRM_CostX[[#This Row],[Category]] = 2 ),  "",OFFSET(NRM_CostX[[#This Row],[Cat4]],-1,0)))</f>
        <v>9.1.2.1 Site records</v>
      </c>
    </row>
    <row r="1020" spans="1:10" x14ac:dyDescent="0.35">
      <c r="A1020" t="s">
        <v>1812</v>
      </c>
      <c r="B1020" t="s">
        <v>1815</v>
      </c>
      <c r="D1020">
        <v>0</v>
      </c>
      <c r="E1020" t="str">
        <f t="shared" si="15"/>
        <v>A9.1.2.1.3</v>
      </c>
      <c r="F1020">
        <f>LEN(NRM_CostX[[#This Row],[Code2]])-LEN(SUBSTITUTE(NRM_CostX[[#This Row],[Code2]],".",""))</f>
        <v>4</v>
      </c>
      <c r="G1020" t="str">
        <f ca="1">IF(NRM_CostX[[#This Row],[Category]]=0, NRM_CostX[[#This Row],[Code]] &amp; " " &amp; NRM_CostX[[#This Row],[Description]], OFFSET(NRM_CostX[[#This Row],[Cat1]],-1,0))</f>
        <v>9 MAIN CONTRACTOR'S PRELIMINARIES</v>
      </c>
      <c r="H1020" t="str">
        <f ca="1">IF(NRM_CostX[[#This Row],[Category]]=1, NRM_CostX[[#This Row],[Code]] &amp; " " &amp; NRM_CostX[[#This Row],[Description]], IF(NRM_CostX[[#This Row],[Category]] = 0, "", OFFSET(NRM_CostX[[#This Row],[Cat2]],-1,0)))</f>
        <v>9.1 Employer's requirements</v>
      </c>
      <c r="I1020" t="str">
        <f ca="1">IF(NRM_CostX[[#This Row],[Category]]=2, NRM_CostX[[#This Row],[Code]] &amp; " " &amp; NRM_CostX[[#This Row],[Description]], IF(OR(NRM_CostX[[#This Row],[Category]] = 1, NRM_CostX[[#This Row],[Category]] = 0),  "",OFFSET(NRM_CostX[[#This Row],[Cat3]],-1,0)))</f>
        <v>9.1.1 Site JHLommodation</v>
      </c>
      <c r="J1020" t="str">
        <f ca="1">IF(NRM_CostX[[#This Row],[Category]]=3, NRM_CostX[[#This Row],[Code]] &amp; " " &amp; NRM_CostX[[#This Row],[Description]], IF(OR(NRM_CostX[[#This Row],[Category]] = 1, NRM_CostX[[#This Row],[Category]] = 0,NRM_CostX[[#This Row],[Category]] = 2 ),  "",OFFSET(NRM_CostX[[#This Row],[Cat4]],-1,0)))</f>
        <v>9.1.2.1 Site records</v>
      </c>
    </row>
    <row r="1021" spans="1:10" x14ac:dyDescent="0.35">
      <c r="A1021" t="s">
        <v>1812</v>
      </c>
      <c r="B1021" t="s">
        <v>1816</v>
      </c>
      <c r="D1021">
        <v>0</v>
      </c>
      <c r="E1021" t="str">
        <f t="shared" si="15"/>
        <v>A9.1.2.1.3</v>
      </c>
      <c r="F1021">
        <f>LEN(NRM_CostX[[#This Row],[Code2]])-LEN(SUBSTITUTE(NRM_CostX[[#This Row],[Code2]],".",""))</f>
        <v>4</v>
      </c>
      <c r="G1021" t="str">
        <f ca="1">IF(NRM_CostX[[#This Row],[Category]]=0, NRM_CostX[[#This Row],[Code]] &amp; " " &amp; NRM_CostX[[#This Row],[Description]], OFFSET(NRM_CostX[[#This Row],[Cat1]],-1,0))</f>
        <v>9 MAIN CONTRACTOR'S PRELIMINARIES</v>
      </c>
      <c r="H1021" t="str">
        <f ca="1">IF(NRM_CostX[[#This Row],[Category]]=1, NRM_CostX[[#This Row],[Code]] &amp; " " &amp; NRM_CostX[[#This Row],[Description]], IF(NRM_CostX[[#This Row],[Category]] = 0, "", OFFSET(NRM_CostX[[#This Row],[Cat2]],-1,0)))</f>
        <v>9.1 Employer's requirements</v>
      </c>
      <c r="I1021" t="str">
        <f ca="1">IF(NRM_CostX[[#This Row],[Category]]=2, NRM_CostX[[#This Row],[Code]] &amp; " " &amp; NRM_CostX[[#This Row],[Description]], IF(OR(NRM_CostX[[#This Row],[Category]] = 1, NRM_CostX[[#This Row],[Category]] = 0),  "",OFFSET(NRM_CostX[[#This Row],[Cat3]],-1,0)))</f>
        <v>9.1.1 Site JHLommodation</v>
      </c>
      <c r="J1021" t="str">
        <f ca="1">IF(NRM_CostX[[#This Row],[Category]]=3, NRM_CostX[[#This Row],[Code]] &amp; " " &amp; NRM_CostX[[#This Row],[Description]], IF(OR(NRM_CostX[[#This Row],[Category]] = 1, NRM_CostX[[#This Row],[Category]] = 0,NRM_CostX[[#This Row],[Category]] = 2 ),  "",OFFSET(NRM_CostX[[#This Row],[Cat4]],-1,0)))</f>
        <v>9.1.2.1 Site records</v>
      </c>
    </row>
    <row r="1022" spans="1:10" x14ac:dyDescent="0.35">
      <c r="A1022" t="s">
        <v>1817</v>
      </c>
      <c r="B1022" t="s">
        <v>1818</v>
      </c>
      <c r="D1022">
        <v>0</v>
      </c>
      <c r="E1022" t="str">
        <f t="shared" si="15"/>
        <v>A9.1.3</v>
      </c>
      <c r="F1022">
        <f>LEN(NRM_CostX[[#This Row],[Code2]])-LEN(SUBSTITUTE(NRM_CostX[[#This Row],[Code2]],".",""))</f>
        <v>2</v>
      </c>
      <c r="G1022" t="str">
        <f ca="1">IF(NRM_CostX[[#This Row],[Category]]=0, NRM_CostX[[#This Row],[Code]] &amp; " " &amp; NRM_CostX[[#This Row],[Description]], OFFSET(NRM_CostX[[#This Row],[Cat1]],-1,0))</f>
        <v>9 MAIN CONTRACTOR'S PRELIMINARIES</v>
      </c>
      <c r="H1022" t="str">
        <f ca="1">IF(NRM_CostX[[#This Row],[Category]]=1, NRM_CostX[[#This Row],[Code]] &amp; " " &amp; NRM_CostX[[#This Row],[Description]], IF(NRM_CostX[[#This Row],[Category]] = 0, "", OFFSET(NRM_CostX[[#This Row],[Cat2]],-1,0)))</f>
        <v>9.1 Employer's requirements</v>
      </c>
      <c r="I1022" t="str">
        <f ca="1">IF(NRM_CostX[[#This Row],[Category]]=2, NRM_CostX[[#This Row],[Code]] &amp; " " &amp; NRM_CostX[[#This Row],[Description]], IF(OR(NRM_CostX[[#This Row],[Category]] = 1, NRM_CostX[[#This Row],[Category]] = 0),  "",OFFSET(NRM_CostX[[#This Row],[Cat3]],-1,0)))</f>
        <v>9.1.3 Completion and post-completion requirements</v>
      </c>
      <c r="J1022" t="str">
        <f ca="1">IF(NRM_CostX[[#This Row],[Category]]=3, NRM_CostX[[#This Row],[Code]] &amp; " " &amp; NRM_CostX[[#This Row],[Description]], IF(OR(NRM_CostX[[#This Row],[Category]] = 1, NRM_CostX[[#This Row],[Category]] = 0,NRM_CostX[[#This Row],[Category]] = 2 ),  "",OFFSET(NRM_CostX[[#This Row],[Cat4]],-1,0)))</f>
        <v/>
      </c>
    </row>
    <row r="1023" spans="1:10" x14ac:dyDescent="0.35">
      <c r="A1023" t="s">
        <v>1819</v>
      </c>
      <c r="B1023" t="s">
        <v>1820</v>
      </c>
      <c r="D1023">
        <v>0</v>
      </c>
      <c r="E1023" t="str">
        <f t="shared" si="15"/>
        <v>A9.1.3.1</v>
      </c>
      <c r="F1023">
        <f>LEN(NRM_CostX[[#This Row],[Code2]])-LEN(SUBSTITUTE(NRM_CostX[[#This Row],[Code2]],".",""))</f>
        <v>3</v>
      </c>
      <c r="G1023" t="str">
        <f ca="1">IF(NRM_CostX[[#This Row],[Category]]=0, NRM_CostX[[#This Row],[Code]] &amp; " " &amp; NRM_CostX[[#This Row],[Description]], OFFSET(NRM_CostX[[#This Row],[Cat1]],-1,0))</f>
        <v>9 MAIN CONTRACTOR'S PRELIMINARIES</v>
      </c>
      <c r="H1023" t="str">
        <f ca="1">IF(NRM_CostX[[#This Row],[Category]]=1, NRM_CostX[[#This Row],[Code]] &amp; " " &amp; NRM_CostX[[#This Row],[Description]], IF(NRM_CostX[[#This Row],[Category]] = 0, "", OFFSET(NRM_CostX[[#This Row],[Cat2]],-1,0)))</f>
        <v>9.1 Employer's requirements</v>
      </c>
      <c r="I1023" t="str">
        <f ca="1">IF(NRM_CostX[[#This Row],[Category]]=2, NRM_CostX[[#This Row],[Code]] &amp; " " &amp; NRM_CostX[[#This Row],[Description]], IF(OR(NRM_CostX[[#This Row],[Category]] = 1, NRM_CostX[[#This Row],[Category]] = 0),  "",OFFSET(NRM_CostX[[#This Row],[Cat3]],-1,0)))</f>
        <v>9.1.3 Completion and post-completion requirements</v>
      </c>
      <c r="J1023" t="str">
        <f ca="1">IF(NRM_CostX[[#This Row],[Category]]=3, NRM_CostX[[#This Row],[Code]] &amp; " " &amp; NRM_CostX[[#This Row],[Description]], IF(OR(NRM_CostX[[#This Row],[Category]] = 1, NRM_CostX[[#This Row],[Category]] = 0,NRM_CostX[[#This Row],[Category]] = 2 ),  "",OFFSET(NRM_CostX[[#This Row],[Cat4]],-1,0)))</f>
        <v>9.1.3.1 Handover requirements</v>
      </c>
    </row>
    <row r="1024" spans="1:10" x14ac:dyDescent="0.35">
      <c r="A1024" t="s">
        <v>1821</v>
      </c>
      <c r="B1024" t="s">
        <v>1822</v>
      </c>
      <c r="D1024">
        <v>0</v>
      </c>
      <c r="E1024" t="str">
        <f t="shared" si="15"/>
        <v>A9.1.3.1.2</v>
      </c>
      <c r="F1024">
        <f>LEN(NRM_CostX[[#This Row],[Code2]])-LEN(SUBSTITUTE(NRM_CostX[[#This Row],[Code2]],".",""))</f>
        <v>4</v>
      </c>
      <c r="G1024" t="str">
        <f ca="1">IF(NRM_CostX[[#This Row],[Category]]=0, NRM_CostX[[#This Row],[Code]] &amp; " " &amp; NRM_CostX[[#This Row],[Description]], OFFSET(NRM_CostX[[#This Row],[Cat1]],-1,0))</f>
        <v>9 MAIN CONTRACTOR'S PRELIMINARIES</v>
      </c>
      <c r="H1024" t="str">
        <f ca="1">IF(NRM_CostX[[#This Row],[Category]]=1, NRM_CostX[[#This Row],[Code]] &amp; " " &amp; NRM_CostX[[#This Row],[Description]], IF(NRM_CostX[[#This Row],[Category]] = 0, "", OFFSET(NRM_CostX[[#This Row],[Cat2]],-1,0)))</f>
        <v>9.1 Employer's requirements</v>
      </c>
      <c r="I1024" t="str">
        <f ca="1">IF(NRM_CostX[[#This Row],[Category]]=2, NRM_CostX[[#This Row],[Code]] &amp; " " &amp; NRM_CostX[[#This Row],[Description]], IF(OR(NRM_CostX[[#This Row],[Category]] = 1, NRM_CostX[[#This Row],[Category]] = 0),  "",OFFSET(NRM_CostX[[#This Row],[Cat3]],-1,0)))</f>
        <v>9.1.3 Completion and post-completion requirements</v>
      </c>
      <c r="J1024" t="str">
        <f ca="1">IF(NRM_CostX[[#This Row],[Category]]=3, NRM_CostX[[#This Row],[Code]] &amp; " " &amp; NRM_CostX[[#This Row],[Description]], IF(OR(NRM_CostX[[#This Row],[Category]] = 1, NRM_CostX[[#This Row],[Category]] = 0,NRM_CostX[[#This Row],[Category]] = 2 ),  "",OFFSET(NRM_CostX[[#This Row],[Cat4]],-1,0)))</f>
        <v>9.1.3.1 Handover requirements</v>
      </c>
    </row>
    <row r="1025" spans="1:10" x14ac:dyDescent="0.35">
      <c r="A1025" t="s">
        <v>1823</v>
      </c>
      <c r="B1025" t="s">
        <v>1824</v>
      </c>
      <c r="D1025">
        <v>0</v>
      </c>
      <c r="E1025" t="str">
        <f t="shared" si="15"/>
        <v>A9.1.3.1.3</v>
      </c>
      <c r="F1025">
        <f>LEN(NRM_CostX[[#This Row],[Code2]])-LEN(SUBSTITUTE(NRM_CostX[[#This Row],[Code2]],".",""))</f>
        <v>4</v>
      </c>
      <c r="G1025" t="str">
        <f ca="1">IF(NRM_CostX[[#This Row],[Category]]=0, NRM_CostX[[#This Row],[Code]] &amp; " " &amp; NRM_CostX[[#This Row],[Description]], OFFSET(NRM_CostX[[#This Row],[Cat1]],-1,0))</f>
        <v>9 MAIN CONTRACTOR'S PRELIMINARIES</v>
      </c>
      <c r="H1025" t="str">
        <f ca="1">IF(NRM_CostX[[#This Row],[Category]]=1, NRM_CostX[[#This Row],[Code]] &amp; " " &amp; NRM_CostX[[#This Row],[Description]], IF(NRM_CostX[[#This Row],[Category]] = 0, "", OFFSET(NRM_CostX[[#This Row],[Cat2]],-1,0)))</f>
        <v>9.1 Employer's requirements</v>
      </c>
      <c r="I1025" t="str">
        <f ca="1">IF(NRM_CostX[[#This Row],[Category]]=2, NRM_CostX[[#This Row],[Code]] &amp; " " &amp; NRM_CostX[[#This Row],[Description]], IF(OR(NRM_CostX[[#This Row],[Category]] = 1, NRM_CostX[[#This Row],[Category]] = 0),  "",OFFSET(NRM_CostX[[#This Row],[Cat3]],-1,0)))</f>
        <v>9.1.3 Completion and post-completion requirements</v>
      </c>
      <c r="J1025" t="str">
        <f ca="1">IF(NRM_CostX[[#This Row],[Category]]=3, NRM_CostX[[#This Row],[Code]] &amp; " " &amp; NRM_CostX[[#This Row],[Description]], IF(OR(NRM_CostX[[#This Row],[Category]] = 1, NRM_CostX[[#This Row],[Category]] = 0,NRM_CostX[[#This Row],[Category]] = 2 ),  "",OFFSET(NRM_CostX[[#This Row],[Cat4]],-1,0)))</f>
        <v>9.1.3.1 Handover requirements</v>
      </c>
    </row>
    <row r="1026" spans="1:10" x14ac:dyDescent="0.35">
      <c r="A1026" t="s">
        <v>1825</v>
      </c>
      <c r="B1026" t="s">
        <v>1826</v>
      </c>
      <c r="D1026">
        <v>0</v>
      </c>
      <c r="E1026" t="str">
        <f t="shared" si="15"/>
        <v>A9.1.3.2</v>
      </c>
      <c r="F1026">
        <f>LEN(NRM_CostX[[#This Row],[Code2]])-LEN(SUBSTITUTE(NRM_CostX[[#This Row],[Code2]],".",""))</f>
        <v>3</v>
      </c>
      <c r="G1026" t="str">
        <f ca="1">IF(NRM_CostX[[#This Row],[Category]]=0, NRM_CostX[[#This Row],[Code]] &amp; " " &amp; NRM_CostX[[#This Row],[Description]], OFFSET(NRM_CostX[[#This Row],[Cat1]],-1,0))</f>
        <v>9 MAIN CONTRACTOR'S PRELIMINARIES</v>
      </c>
      <c r="H1026" t="str">
        <f ca="1">IF(NRM_CostX[[#This Row],[Category]]=1, NRM_CostX[[#This Row],[Code]] &amp; " " &amp; NRM_CostX[[#This Row],[Description]], IF(NRM_CostX[[#This Row],[Category]] = 0, "", OFFSET(NRM_CostX[[#This Row],[Cat2]],-1,0)))</f>
        <v>9.1 Employer's requirements</v>
      </c>
      <c r="I1026" t="str">
        <f ca="1">IF(NRM_CostX[[#This Row],[Category]]=2, NRM_CostX[[#This Row],[Code]] &amp; " " &amp; NRM_CostX[[#This Row],[Description]], IF(OR(NRM_CostX[[#This Row],[Category]] = 1, NRM_CostX[[#This Row],[Category]] = 0),  "",OFFSET(NRM_CostX[[#This Row],[Cat3]],-1,0)))</f>
        <v>9.1.3 Completion and post-completion requirements</v>
      </c>
      <c r="J1026" t="str">
        <f ca="1">IF(NRM_CostX[[#This Row],[Category]]=3, NRM_CostX[[#This Row],[Code]] &amp; " " &amp; NRM_CostX[[#This Row],[Description]], IF(OR(NRM_CostX[[#This Row],[Category]] = 1, NRM_CostX[[#This Row],[Category]] = 0,NRM_CostX[[#This Row],[Category]] = 2 ),  "",OFFSET(NRM_CostX[[#This Row],[Cat4]],-1,0)))</f>
        <v>9.1.3.2 Operation and maintenance services</v>
      </c>
    </row>
    <row r="1027" spans="1:10" x14ac:dyDescent="0.35">
      <c r="A1027" t="s">
        <v>1827</v>
      </c>
      <c r="B1027" t="s">
        <v>1828</v>
      </c>
      <c r="D1027">
        <v>0</v>
      </c>
      <c r="E1027" t="str">
        <f t="shared" ref="E1027:E1090" si="16">REPLACE(A1027,1,0,"A")</f>
        <v>A9.1.3.2.1</v>
      </c>
      <c r="F1027">
        <f>LEN(NRM_CostX[[#This Row],[Code2]])-LEN(SUBSTITUTE(NRM_CostX[[#This Row],[Code2]],".",""))</f>
        <v>4</v>
      </c>
      <c r="G1027" t="str">
        <f ca="1">IF(NRM_CostX[[#This Row],[Category]]=0, NRM_CostX[[#This Row],[Code]] &amp; " " &amp; NRM_CostX[[#This Row],[Description]], OFFSET(NRM_CostX[[#This Row],[Cat1]],-1,0))</f>
        <v>9 MAIN CONTRACTOR'S PRELIMINARIES</v>
      </c>
      <c r="H1027" t="str">
        <f ca="1">IF(NRM_CostX[[#This Row],[Category]]=1, NRM_CostX[[#This Row],[Code]] &amp; " " &amp; NRM_CostX[[#This Row],[Description]], IF(NRM_CostX[[#This Row],[Category]] = 0, "", OFFSET(NRM_CostX[[#This Row],[Cat2]],-1,0)))</f>
        <v>9.1 Employer's requirements</v>
      </c>
      <c r="I1027" t="str">
        <f ca="1">IF(NRM_CostX[[#This Row],[Category]]=2, NRM_CostX[[#This Row],[Code]] &amp; " " &amp; NRM_CostX[[#This Row],[Description]], IF(OR(NRM_CostX[[#This Row],[Category]] = 1, NRM_CostX[[#This Row],[Category]] = 0),  "",OFFSET(NRM_CostX[[#This Row],[Cat3]],-1,0)))</f>
        <v>9.1.3 Completion and post-completion requirements</v>
      </c>
      <c r="J1027" t="str">
        <f ca="1">IF(NRM_CostX[[#This Row],[Category]]=3, NRM_CostX[[#This Row],[Code]] &amp; " " &amp; NRM_CostX[[#This Row],[Description]], IF(OR(NRM_CostX[[#This Row],[Category]] = 1, NRM_CostX[[#This Row],[Category]] = 0,NRM_CostX[[#This Row],[Category]] = 2 ),  "",OFFSET(NRM_CostX[[#This Row],[Cat4]],-1,0)))</f>
        <v>9.1.3.2 Operation and maintenance services</v>
      </c>
    </row>
    <row r="1028" spans="1:10" x14ac:dyDescent="0.35">
      <c r="A1028" t="s">
        <v>1829</v>
      </c>
      <c r="B1028" t="s">
        <v>1830</v>
      </c>
      <c r="D1028">
        <v>0</v>
      </c>
      <c r="E1028" t="str">
        <f t="shared" si="16"/>
        <v>A9.2</v>
      </c>
      <c r="F1028">
        <f>LEN(NRM_CostX[[#This Row],[Code2]])-LEN(SUBSTITUTE(NRM_CostX[[#This Row],[Code2]],".",""))</f>
        <v>1</v>
      </c>
      <c r="G1028" t="str">
        <f ca="1">IF(NRM_CostX[[#This Row],[Category]]=0, NRM_CostX[[#This Row],[Code]] &amp; " " &amp; NRM_CostX[[#This Row],[Description]], OFFSET(NRM_CostX[[#This Row],[Cat1]],-1,0))</f>
        <v>9 MAIN CONTRACTOR'S PRELIMINARIES</v>
      </c>
      <c r="H1028" t="str">
        <f ca="1">IF(NRM_CostX[[#This Row],[Category]]=1, NRM_CostX[[#This Row],[Code]] &amp; " " &amp; NRM_CostX[[#This Row],[Description]], IF(NRM_CostX[[#This Row],[Category]] = 0, "", OFFSET(NRM_CostX[[#This Row],[Cat2]],-1,0)))</f>
        <v>9.2 Main contractor's cost items</v>
      </c>
      <c r="I1028" t="str">
        <f ca="1">IF(NRM_CostX[[#This Row],[Category]]=2, NRM_CostX[[#This Row],[Code]] &amp; " " &amp; NRM_CostX[[#This Row],[Description]], IF(OR(NRM_CostX[[#This Row],[Category]] = 1, NRM_CostX[[#This Row],[Category]] = 0),  "",OFFSET(NRM_CostX[[#This Row],[Cat3]],-1,0)))</f>
        <v/>
      </c>
      <c r="J1028" t="str">
        <f ca="1">IF(NRM_CostX[[#This Row],[Category]]=3, NRM_CostX[[#This Row],[Code]] &amp; " " &amp; NRM_CostX[[#This Row],[Description]], IF(OR(NRM_CostX[[#This Row],[Category]] = 1, NRM_CostX[[#This Row],[Category]] = 0,NRM_CostX[[#This Row],[Category]] = 2 ),  "",OFFSET(NRM_CostX[[#This Row],[Cat4]],-1,0)))</f>
        <v/>
      </c>
    </row>
    <row r="1029" spans="1:10" x14ac:dyDescent="0.35">
      <c r="A1029" t="s">
        <v>1831</v>
      </c>
      <c r="B1029" t="s">
        <v>1832</v>
      </c>
      <c r="C1029">
        <v>240069</v>
      </c>
      <c r="D1029">
        <v>235423</v>
      </c>
      <c r="E1029" t="str">
        <f t="shared" si="16"/>
        <v>A9.2.1</v>
      </c>
      <c r="F1029">
        <f>LEN(NRM_CostX[[#This Row],[Code2]])-LEN(SUBSTITUTE(NRM_CostX[[#This Row],[Code2]],".",""))</f>
        <v>2</v>
      </c>
      <c r="G1029" t="str">
        <f ca="1">IF(NRM_CostX[[#This Row],[Category]]=0, NRM_CostX[[#This Row],[Code]] &amp; " " &amp; NRM_CostX[[#This Row],[Description]], OFFSET(NRM_CostX[[#This Row],[Cat1]],-1,0))</f>
        <v>9 MAIN CONTRACTOR'S PRELIMINARIES</v>
      </c>
      <c r="H1029" t="str">
        <f ca="1">IF(NRM_CostX[[#This Row],[Category]]=1, NRM_CostX[[#This Row],[Code]] &amp; " " &amp; NRM_CostX[[#This Row],[Description]], IF(NRM_CostX[[#This Row],[Category]] = 0, "", OFFSET(NRM_CostX[[#This Row],[Cat2]],-1,0)))</f>
        <v>9.2 Main contractor's cost items</v>
      </c>
      <c r="I1029" t="str">
        <f ca="1">IF(NRM_CostX[[#This Row],[Category]]=2, NRM_CostX[[#This Row],[Code]] &amp; " " &amp; NRM_CostX[[#This Row],[Description]], IF(OR(NRM_CostX[[#This Row],[Category]] = 1, NRM_CostX[[#This Row],[Category]] = 0),  "",OFFSET(NRM_CostX[[#This Row],[Cat3]],-1,0)))</f>
        <v>9.2.1 Management and staff</v>
      </c>
      <c r="J1029" t="str">
        <f ca="1">IF(NRM_CostX[[#This Row],[Category]]=3, NRM_CostX[[#This Row],[Code]] &amp; " " &amp; NRM_CostX[[#This Row],[Description]], IF(OR(NRM_CostX[[#This Row],[Category]] = 1, NRM_CostX[[#This Row],[Category]] = 0,NRM_CostX[[#This Row],[Category]] = 2 ),  "",OFFSET(NRM_CostX[[#This Row],[Cat4]],-1,0)))</f>
        <v/>
      </c>
    </row>
    <row r="1030" spans="1:10" x14ac:dyDescent="0.35">
      <c r="A1030" t="s">
        <v>1833</v>
      </c>
      <c r="B1030" t="s">
        <v>1834</v>
      </c>
      <c r="D1030">
        <v>0</v>
      </c>
      <c r="E1030" t="str">
        <f t="shared" si="16"/>
        <v>A9.2.2</v>
      </c>
      <c r="F1030">
        <f>LEN(NRM_CostX[[#This Row],[Code2]])-LEN(SUBSTITUTE(NRM_CostX[[#This Row],[Code2]],".",""))</f>
        <v>2</v>
      </c>
      <c r="G1030" t="str">
        <f ca="1">IF(NRM_CostX[[#This Row],[Category]]=0, NRM_CostX[[#This Row],[Code]] &amp; " " &amp; NRM_CostX[[#This Row],[Description]], OFFSET(NRM_CostX[[#This Row],[Cat1]],-1,0))</f>
        <v>9 MAIN CONTRACTOR'S PRELIMINARIES</v>
      </c>
      <c r="H1030" t="str">
        <f ca="1">IF(NRM_CostX[[#This Row],[Category]]=1, NRM_CostX[[#This Row],[Code]] &amp; " " &amp; NRM_CostX[[#This Row],[Description]], IF(NRM_CostX[[#This Row],[Category]] = 0, "", OFFSET(NRM_CostX[[#This Row],[Cat2]],-1,0)))</f>
        <v>9.2 Main contractor's cost items</v>
      </c>
      <c r="I1030" t="str">
        <f ca="1">IF(NRM_CostX[[#This Row],[Category]]=2, NRM_CostX[[#This Row],[Code]] &amp; " " &amp; NRM_CostX[[#This Row],[Description]], IF(OR(NRM_CostX[[#This Row],[Category]] = 1, NRM_CostX[[#This Row],[Category]] = 0),  "",OFFSET(NRM_CostX[[#This Row],[Cat3]],-1,0)))</f>
        <v>9.2.2 Site establishment</v>
      </c>
      <c r="J1030" t="str">
        <f ca="1">IF(NRM_CostX[[#This Row],[Category]]=3, NRM_CostX[[#This Row],[Code]] &amp; " " &amp; NRM_CostX[[#This Row],[Description]], IF(OR(NRM_CostX[[#This Row],[Category]] = 1, NRM_CostX[[#This Row],[Category]] = 0,NRM_CostX[[#This Row],[Category]] = 2 ),  "",OFFSET(NRM_CostX[[#This Row],[Cat4]],-1,0)))</f>
        <v/>
      </c>
    </row>
    <row r="1031" spans="1:10" x14ac:dyDescent="0.35">
      <c r="A1031" t="s">
        <v>1835</v>
      </c>
      <c r="B1031" t="s">
        <v>3393</v>
      </c>
      <c r="D1031">
        <v>0</v>
      </c>
      <c r="E1031" t="str">
        <f t="shared" si="16"/>
        <v>A9.2.2.1</v>
      </c>
      <c r="F1031">
        <f>LEN(NRM_CostX[[#This Row],[Code2]])-LEN(SUBSTITUTE(NRM_CostX[[#This Row],[Code2]],".",""))</f>
        <v>3</v>
      </c>
      <c r="G1031" t="str">
        <f ca="1">IF(NRM_CostX[[#This Row],[Category]]=0, NRM_CostX[[#This Row],[Code]] &amp; " " &amp; NRM_CostX[[#This Row],[Description]], OFFSET(NRM_CostX[[#This Row],[Cat1]],-1,0))</f>
        <v>9 MAIN CONTRACTOR'S PRELIMINARIES</v>
      </c>
      <c r="H1031" t="str">
        <f ca="1">IF(NRM_CostX[[#This Row],[Category]]=1, NRM_CostX[[#This Row],[Code]] &amp; " " &amp; NRM_CostX[[#This Row],[Description]], IF(NRM_CostX[[#This Row],[Category]] = 0, "", OFFSET(NRM_CostX[[#This Row],[Cat2]],-1,0)))</f>
        <v>9.2 Main contractor's cost items</v>
      </c>
      <c r="I1031" t="str">
        <f ca="1">IF(NRM_CostX[[#This Row],[Category]]=2, NRM_CostX[[#This Row],[Code]] &amp; " " &amp; NRM_CostX[[#This Row],[Description]], IF(OR(NRM_CostX[[#This Row],[Category]] = 1, NRM_CostX[[#This Row],[Category]] = 0),  "",OFFSET(NRM_CostX[[#This Row],[Cat3]],-1,0)))</f>
        <v>9.2.2 Site establishment</v>
      </c>
      <c r="J1031" t="str">
        <f ca="1">IF(NRM_CostX[[#This Row],[Category]]=3, NRM_CostX[[#This Row],[Code]] &amp; " " &amp; NRM_CostX[[#This Row],[Description]], IF(OR(NRM_CostX[[#This Row],[Category]] = 1, NRM_CostX[[#This Row],[Category]] = 0,NRM_CostX[[#This Row],[Category]] = 2 ),  "",OFFSET(NRM_CostX[[#This Row],[Cat4]],-1,0)))</f>
        <v>9.2.2.1 Site JHLommodation</v>
      </c>
    </row>
    <row r="1032" spans="1:10" x14ac:dyDescent="0.35">
      <c r="A1032" t="s">
        <v>1835</v>
      </c>
      <c r="B1032" t="s">
        <v>3394</v>
      </c>
      <c r="D1032">
        <v>0</v>
      </c>
      <c r="E1032" t="str">
        <f t="shared" si="16"/>
        <v>A9.2.2.1</v>
      </c>
      <c r="F1032">
        <f>LEN(NRM_CostX[[#This Row],[Code2]])-LEN(SUBSTITUTE(NRM_CostX[[#This Row],[Code2]],".",""))</f>
        <v>3</v>
      </c>
      <c r="G1032" t="str">
        <f ca="1">IF(NRM_CostX[[#This Row],[Category]]=0, NRM_CostX[[#This Row],[Code]] &amp; " " &amp; NRM_CostX[[#This Row],[Description]], OFFSET(NRM_CostX[[#This Row],[Cat1]],-1,0))</f>
        <v>9 MAIN CONTRACTOR'S PRELIMINARIES</v>
      </c>
      <c r="H1032" t="str">
        <f ca="1">IF(NRM_CostX[[#This Row],[Category]]=1, NRM_CostX[[#This Row],[Code]] &amp; " " &amp; NRM_CostX[[#This Row],[Description]], IF(NRM_CostX[[#This Row],[Category]] = 0, "", OFFSET(NRM_CostX[[#This Row],[Cat2]],-1,0)))</f>
        <v>9.2 Main contractor's cost items</v>
      </c>
      <c r="I1032" t="str">
        <f ca="1">IF(NRM_CostX[[#This Row],[Category]]=2, NRM_CostX[[#This Row],[Code]] &amp; " " &amp; NRM_CostX[[#This Row],[Description]], IF(OR(NRM_CostX[[#This Row],[Category]] = 1, NRM_CostX[[#This Row],[Category]] = 0),  "",OFFSET(NRM_CostX[[#This Row],[Cat3]],-1,0)))</f>
        <v>9.2.2 Site establishment</v>
      </c>
      <c r="J1032"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3" spans="1:10" x14ac:dyDescent="0.35">
      <c r="A1033" t="s">
        <v>1836</v>
      </c>
      <c r="B1033" t="s">
        <v>1837</v>
      </c>
      <c r="D1033">
        <v>0</v>
      </c>
      <c r="E1033" t="str">
        <f t="shared" si="16"/>
        <v>A9.2.2.1.1</v>
      </c>
      <c r="F1033">
        <f>LEN(NRM_CostX[[#This Row],[Code2]])-LEN(SUBSTITUTE(NRM_CostX[[#This Row],[Code2]],".",""))</f>
        <v>4</v>
      </c>
      <c r="G1033" t="str">
        <f ca="1">IF(NRM_CostX[[#This Row],[Category]]=0, NRM_CostX[[#This Row],[Code]] &amp; " " &amp; NRM_CostX[[#This Row],[Description]], OFFSET(NRM_CostX[[#This Row],[Cat1]],-1,0))</f>
        <v>9 MAIN CONTRACTOR'S PRELIMINARIES</v>
      </c>
      <c r="H1033" t="str">
        <f ca="1">IF(NRM_CostX[[#This Row],[Category]]=1, NRM_CostX[[#This Row],[Code]] &amp; " " &amp; NRM_CostX[[#This Row],[Description]], IF(NRM_CostX[[#This Row],[Category]] = 0, "", OFFSET(NRM_CostX[[#This Row],[Cat2]],-1,0)))</f>
        <v>9.2 Main contractor's cost items</v>
      </c>
      <c r="I1033" t="str">
        <f ca="1">IF(NRM_CostX[[#This Row],[Category]]=2, NRM_CostX[[#This Row],[Code]] &amp; " " &amp; NRM_CostX[[#This Row],[Description]], IF(OR(NRM_CostX[[#This Row],[Category]] = 1, NRM_CostX[[#This Row],[Category]] = 0),  "",OFFSET(NRM_CostX[[#This Row],[Cat3]],-1,0)))</f>
        <v>9.2.2 Site establishment</v>
      </c>
      <c r="J1033"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4" spans="1:10" x14ac:dyDescent="0.35">
      <c r="A1034" t="s">
        <v>1838</v>
      </c>
      <c r="B1034" t="s">
        <v>1839</v>
      </c>
      <c r="D1034">
        <v>0</v>
      </c>
      <c r="E1034" t="str">
        <f t="shared" si="16"/>
        <v>A9.2.2.1.2</v>
      </c>
      <c r="F1034">
        <f>LEN(NRM_CostX[[#This Row],[Code2]])-LEN(SUBSTITUTE(NRM_CostX[[#This Row],[Code2]],".",""))</f>
        <v>4</v>
      </c>
      <c r="G1034" t="str">
        <f ca="1">IF(NRM_CostX[[#This Row],[Category]]=0, NRM_CostX[[#This Row],[Code]] &amp; " " &amp; NRM_CostX[[#This Row],[Description]], OFFSET(NRM_CostX[[#This Row],[Cat1]],-1,0))</f>
        <v>9 MAIN CONTRACTOR'S PRELIMINARIES</v>
      </c>
      <c r="H1034" t="str">
        <f ca="1">IF(NRM_CostX[[#This Row],[Category]]=1, NRM_CostX[[#This Row],[Code]] &amp; " " &amp; NRM_CostX[[#This Row],[Description]], IF(NRM_CostX[[#This Row],[Category]] = 0, "", OFFSET(NRM_CostX[[#This Row],[Cat2]],-1,0)))</f>
        <v>9.2 Main contractor's cost items</v>
      </c>
      <c r="I1034" t="str">
        <f ca="1">IF(NRM_CostX[[#This Row],[Category]]=2, NRM_CostX[[#This Row],[Code]] &amp; " " &amp; NRM_CostX[[#This Row],[Description]], IF(OR(NRM_CostX[[#This Row],[Category]] = 1, NRM_CostX[[#This Row],[Category]] = 0),  "",OFFSET(NRM_CostX[[#This Row],[Cat3]],-1,0)))</f>
        <v>9.2.2 Site establishment</v>
      </c>
      <c r="J1034"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5" spans="1:10" x14ac:dyDescent="0.35">
      <c r="A1035" t="s">
        <v>1840</v>
      </c>
      <c r="B1035" t="s">
        <v>3395</v>
      </c>
      <c r="D1035">
        <v>0</v>
      </c>
      <c r="E1035" t="str">
        <f t="shared" si="16"/>
        <v>A9.2.2.1.3</v>
      </c>
      <c r="F1035">
        <f>LEN(NRM_CostX[[#This Row],[Code2]])-LEN(SUBSTITUTE(NRM_CostX[[#This Row],[Code2]],".",""))</f>
        <v>4</v>
      </c>
      <c r="G1035" t="str">
        <f ca="1">IF(NRM_CostX[[#This Row],[Category]]=0, NRM_CostX[[#This Row],[Code]] &amp; " " &amp; NRM_CostX[[#This Row],[Description]], OFFSET(NRM_CostX[[#This Row],[Cat1]],-1,0))</f>
        <v>9 MAIN CONTRACTOR'S PRELIMINARIES</v>
      </c>
      <c r="H1035" t="str">
        <f ca="1">IF(NRM_CostX[[#This Row],[Category]]=1, NRM_CostX[[#This Row],[Code]] &amp; " " &amp; NRM_CostX[[#This Row],[Description]], IF(NRM_CostX[[#This Row],[Category]] = 0, "", OFFSET(NRM_CostX[[#This Row],[Cat2]],-1,0)))</f>
        <v>9.2 Main contractor's cost items</v>
      </c>
      <c r="I1035" t="str">
        <f ca="1">IF(NRM_CostX[[#This Row],[Category]]=2, NRM_CostX[[#This Row],[Code]] &amp; " " &amp; NRM_CostX[[#This Row],[Description]], IF(OR(NRM_CostX[[#This Row],[Category]] = 1, NRM_CostX[[#This Row],[Category]] = 0),  "",OFFSET(NRM_CostX[[#This Row],[Cat3]],-1,0)))</f>
        <v>9.2.2 Site establishment</v>
      </c>
      <c r="J1035"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6" spans="1:10" x14ac:dyDescent="0.35">
      <c r="A1036" t="s">
        <v>1841</v>
      </c>
      <c r="B1036" t="s">
        <v>3396</v>
      </c>
      <c r="D1036">
        <v>0</v>
      </c>
      <c r="E1036" t="str">
        <f t="shared" si="16"/>
        <v>A9.2.2.1.4</v>
      </c>
      <c r="F1036">
        <f>LEN(NRM_CostX[[#This Row],[Code2]])-LEN(SUBSTITUTE(NRM_CostX[[#This Row],[Code2]],".",""))</f>
        <v>4</v>
      </c>
      <c r="G1036" t="str">
        <f ca="1">IF(NRM_CostX[[#This Row],[Category]]=0, NRM_CostX[[#This Row],[Code]] &amp; " " &amp; NRM_CostX[[#This Row],[Description]], OFFSET(NRM_CostX[[#This Row],[Cat1]],-1,0))</f>
        <v>9 MAIN CONTRACTOR'S PRELIMINARIES</v>
      </c>
      <c r="H1036" t="str">
        <f ca="1">IF(NRM_CostX[[#This Row],[Category]]=1, NRM_CostX[[#This Row],[Code]] &amp; " " &amp; NRM_CostX[[#This Row],[Description]], IF(NRM_CostX[[#This Row],[Category]] = 0, "", OFFSET(NRM_CostX[[#This Row],[Cat2]],-1,0)))</f>
        <v>9.2 Main contractor's cost items</v>
      </c>
      <c r="I1036" t="str">
        <f ca="1">IF(NRM_CostX[[#This Row],[Category]]=2, NRM_CostX[[#This Row],[Code]] &amp; " " &amp; NRM_CostX[[#This Row],[Description]], IF(OR(NRM_CostX[[#This Row],[Category]] = 1, NRM_CostX[[#This Row],[Category]] = 0),  "",OFFSET(NRM_CostX[[#This Row],[Cat3]],-1,0)))</f>
        <v>9.2.2 Site establishment</v>
      </c>
      <c r="J1036"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7" spans="1:10" x14ac:dyDescent="0.35">
      <c r="A1037" t="s">
        <v>1842</v>
      </c>
      <c r="B1037" t="s">
        <v>1843</v>
      </c>
      <c r="D1037">
        <v>0</v>
      </c>
      <c r="E1037" t="str">
        <f t="shared" si="16"/>
        <v>A9.2.2.1.5</v>
      </c>
      <c r="F1037">
        <f>LEN(NRM_CostX[[#This Row],[Code2]])-LEN(SUBSTITUTE(NRM_CostX[[#This Row],[Code2]],".",""))</f>
        <v>4</v>
      </c>
      <c r="G1037" t="str">
        <f ca="1">IF(NRM_CostX[[#This Row],[Category]]=0, NRM_CostX[[#This Row],[Code]] &amp; " " &amp; NRM_CostX[[#This Row],[Description]], OFFSET(NRM_CostX[[#This Row],[Cat1]],-1,0))</f>
        <v>9 MAIN CONTRACTOR'S PRELIMINARIES</v>
      </c>
      <c r="H1037" t="str">
        <f ca="1">IF(NRM_CostX[[#This Row],[Category]]=1, NRM_CostX[[#This Row],[Code]] &amp; " " &amp; NRM_CostX[[#This Row],[Description]], IF(NRM_CostX[[#This Row],[Category]] = 0, "", OFFSET(NRM_CostX[[#This Row],[Cat2]],-1,0)))</f>
        <v>9.2 Main contractor's cost items</v>
      </c>
      <c r="I1037" t="str">
        <f ca="1">IF(NRM_CostX[[#This Row],[Category]]=2, NRM_CostX[[#This Row],[Code]] &amp; " " &amp; NRM_CostX[[#This Row],[Description]], IF(OR(NRM_CostX[[#This Row],[Category]] = 1, NRM_CostX[[#This Row],[Category]] = 0),  "",OFFSET(NRM_CostX[[#This Row],[Cat3]],-1,0)))</f>
        <v>9.2.2 Site establishment</v>
      </c>
      <c r="J103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8" spans="1:10" x14ac:dyDescent="0.35">
      <c r="A1038" t="s">
        <v>1844</v>
      </c>
      <c r="B1038" t="s">
        <v>3397</v>
      </c>
      <c r="D1038">
        <v>0</v>
      </c>
      <c r="E1038" t="str">
        <f t="shared" si="16"/>
        <v>A9.2.2.1.6</v>
      </c>
      <c r="F1038">
        <f>LEN(NRM_CostX[[#This Row],[Code2]])-LEN(SUBSTITUTE(NRM_CostX[[#This Row],[Code2]],".",""))</f>
        <v>4</v>
      </c>
      <c r="G1038" t="str">
        <f ca="1">IF(NRM_CostX[[#This Row],[Category]]=0, NRM_CostX[[#This Row],[Code]] &amp; " " &amp; NRM_CostX[[#This Row],[Description]], OFFSET(NRM_CostX[[#This Row],[Cat1]],-1,0))</f>
        <v>9 MAIN CONTRACTOR'S PRELIMINARIES</v>
      </c>
      <c r="H1038" t="str">
        <f ca="1">IF(NRM_CostX[[#This Row],[Category]]=1, NRM_CostX[[#This Row],[Code]] &amp; " " &amp; NRM_CostX[[#This Row],[Description]], IF(NRM_CostX[[#This Row],[Category]] = 0, "", OFFSET(NRM_CostX[[#This Row],[Cat2]],-1,0)))</f>
        <v>9.2 Main contractor's cost items</v>
      </c>
      <c r="I1038" t="str">
        <f ca="1">IF(NRM_CostX[[#This Row],[Category]]=2, NRM_CostX[[#This Row],[Code]] &amp; " " &amp; NRM_CostX[[#This Row],[Description]], IF(OR(NRM_CostX[[#This Row],[Category]] = 1, NRM_CostX[[#This Row],[Category]] = 0),  "",OFFSET(NRM_CostX[[#This Row],[Cat3]],-1,0)))</f>
        <v>9.2.2 Site establishment</v>
      </c>
      <c r="J1038"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9" spans="1:10" x14ac:dyDescent="0.35">
      <c r="A1039" t="s">
        <v>1845</v>
      </c>
      <c r="B1039" t="s">
        <v>3398</v>
      </c>
      <c r="D1039">
        <v>0</v>
      </c>
      <c r="E1039" t="str">
        <f t="shared" si="16"/>
        <v>A9.2.2.1.7</v>
      </c>
      <c r="F1039">
        <f>LEN(NRM_CostX[[#This Row],[Code2]])-LEN(SUBSTITUTE(NRM_CostX[[#This Row],[Code2]],".",""))</f>
        <v>4</v>
      </c>
      <c r="G1039" t="str">
        <f ca="1">IF(NRM_CostX[[#This Row],[Category]]=0, NRM_CostX[[#This Row],[Code]] &amp; " " &amp; NRM_CostX[[#This Row],[Description]], OFFSET(NRM_CostX[[#This Row],[Cat1]],-1,0))</f>
        <v>9 MAIN CONTRACTOR'S PRELIMINARIES</v>
      </c>
      <c r="H1039" t="str">
        <f ca="1">IF(NRM_CostX[[#This Row],[Category]]=1, NRM_CostX[[#This Row],[Code]] &amp; " " &amp; NRM_CostX[[#This Row],[Description]], IF(NRM_CostX[[#This Row],[Category]] = 0, "", OFFSET(NRM_CostX[[#This Row],[Cat2]],-1,0)))</f>
        <v>9.2 Main contractor's cost items</v>
      </c>
      <c r="I1039" t="str">
        <f ca="1">IF(NRM_CostX[[#This Row],[Category]]=2, NRM_CostX[[#This Row],[Code]] &amp; " " &amp; NRM_CostX[[#This Row],[Description]], IF(OR(NRM_CostX[[#This Row],[Category]] = 1, NRM_CostX[[#This Row],[Category]] = 0),  "",OFFSET(NRM_CostX[[#This Row],[Cat3]],-1,0)))</f>
        <v>9.2.2 Site establishment</v>
      </c>
      <c r="J1039"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0" spans="1:10" x14ac:dyDescent="0.35">
      <c r="A1040" t="s">
        <v>1846</v>
      </c>
      <c r="B1040" t="s">
        <v>3399</v>
      </c>
      <c r="D1040">
        <v>0</v>
      </c>
      <c r="E1040" t="str">
        <f t="shared" si="16"/>
        <v>A9.2.2.1.8</v>
      </c>
      <c r="F1040">
        <f>LEN(NRM_CostX[[#This Row],[Code2]])-LEN(SUBSTITUTE(NRM_CostX[[#This Row],[Code2]],".",""))</f>
        <v>4</v>
      </c>
      <c r="G1040" t="str">
        <f ca="1">IF(NRM_CostX[[#This Row],[Category]]=0, NRM_CostX[[#This Row],[Code]] &amp; " " &amp; NRM_CostX[[#This Row],[Description]], OFFSET(NRM_CostX[[#This Row],[Cat1]],-1,0))</f>
        <v>9 MAIN CONTRACTOR'S PRELIMINARIES</v>
      </c>
      <c r="H1040" t="str">
        <f ca="1">IF(NRM_CostX[[#This Row],[Category]]=1, NRM_CostX[[#This Row],[Code]] &amp; " " &amp; NRM_CostX[[#This Row],[Description]], IF(NRM_CostX[[#This Row],[Category]] = 0, "", OFFSET(NRM_CostX[[#This Row],[Cat2]],-1,0)))</f>
        <v>9.2 Main contractor's cost items</v>
      </c>
      <c r="I1040" t="str">
        <f ca="1">IF(NRM_CostX[[#This Row],[Category]]=2, NRM_CostX[[#This Row],[Code]] &amp; " " &amp; NRM_CostX[[#This Row],[Description]], IF(OR(NRM_CostX[[#This Row],[Category]] = 1, NRM_CostX[[#This Row],[Category]] = 0),  "",OFFSET(NRM_CostX[[#This Row],[Cat3]],-1,0)))</f>
        <v>9.2.2 Site establishment</v>
      </c>
      <c r="J1040"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1" spans="1:10" x14ac:dyDescent="0.35">
      <c r="A1041" t="s">
        <v>1847</v>
      </c>
      <c r="B1041" t="s">
        <v>3400</v>
      </c>
      <c r="D1041">
        <v>0</v>
      </c>
      <c r="E1041" t="str">
        <f t="shared" si="16"/>
        <v>A9.2.2.1.9</v>
      </c>
      <c r="F1041">
        <f>LEN(NRM_CostX[[#This Row],[Code2]])-LEN(SUBSTITUTE(NRM_CostX[[#This Row],[Code2]],".",""))</f>
        <v>4</v>
      </c>
      <c r="G1041" t="str">
        <f ca="1">IF(NRM_CostX[[#This Row],[Category]]=0, NRM_CostX[[#This Row],[Code]] &amp; " " &amp; NRM_CostX[[#This Row],[Description]], OFFSET(NRM_CostX[[#This Row],[Cat1]],-1,0))</f>
        <v>9 MAIN CONTRACTOR'S PRELIMINARIES</v>
      </c>
      <c r="H1041" t="str">
        <f ca="1">IF(NRM_CostX[[#This Row],[Category]]=1, NRM_CostX[[#This Row],[Code]] &amp; " " &amp; NRM_CostX[[#This Row],[Description]], IF(NRM_CostX[[#This Row],[Category]] = 0, "", OFFSET(NRM_CostX[[#This Row],[Cat2]],-1,0)))</f>
        <v>9.2 Main contractor's cost items</v>
      </c>
      <c r="I1041" t="str">
        <f ca="1">IF(NRM_CostX[[#This Row],[Category]]=2, NRM_CostX[[#This Row],[Code]] &amp; " " &amp; NRM_CostX[[#This Row],[Description]], IF(OR(NRM_CostX[[#This Row],[Category]] = 1, NRM_CostX[[#This Row],[Category]] = 0),  "",OFFSET(NRM_CostX[[#This Row],[Cat3]],-1,0)))</f>
        <v>9.2.2 Site establishment</v>
      </c>
      <c r="J1041"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2" spans="1:10" x14ac:dyDescent="0.35">
      <c r="A1042" t="s">
        <v>1848</v>
      </c>
      <c r="B1042" t="s">
        <v>3401</v>
      </c>
      <c r="D1042">
        <v>0</v>
      </c>
      <c r="E1042" t="str">
        <f t="shared" si="16"/>
        <v>A9.2.2.1.10</v>
      </c>
      <c r="F1042">
        <f>LEN(NRM_CostX[[#This Row],[Code2]])-LEN(SUBSTITUTE(NRM_CostX[[#This Row],[Code2]],".",""))</f>
        <v>4</v>
      </c>
      <c r="G1042" t="str">
        <f ca="1">IF(NRM_CostX[[#This Row],[Category]]=0, NRM_CostX[[#This Row],[Code]] &amp; " " &amp; NRM_CostX[[#This Row],[Description]], OFFSET(NRM_CostX[[#This Row],[Cat1]],-1,0))</f>
        <v>9 MAIN CONTRACTOR'S PRELIMINARIES</v>
      </c>
      <c r="H1042" t="str">
        <f ca="1">IF(NRM_CostX[[#This Row],[Category]]=1, NRM_CostX[[#This Row],[Code]] &amp; " " &amp; NRM_CostX[[#This Row],[Description]], IF(NRM_CostX[[#This Row],[Category]] = 0, "", OFFSET(NRM_CostX[[#This Row],[Cat2]],-1,0)))</f>
        <v>9.2 Main contractor's cost items</v>
      </c>
      <c r="I1042" t="str">
        <f ca="1">IF(NRM_CostX[[#This Row],[Category]]=2, NRM_CostX[[#This Row],[Code]] &amp; " " &amp; NRM_CostX[[#This Row],[Description]], IF(OR(NRM_CostX[[#This Row],[Category]] = 1, NRM_CostX[[#This Row],[Category]] = 0),  "",OFFSET(NRM_CostX[[#This Row],[Cat3]],-1,0)))</f>
        <v>9.2.2 Site establishment</v>
      </c>
      <c r="J1042"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3" spans="1:10" x14ac:dyDescent="0.35">
      <c r="A1043" t="s">
        <v>1849</v>
      </c>
      <c r="B1043" t="s">
        <v>1850</v>
      </c>
      <c r="D1043">
        <v>0</v>
      </c>
      <c r="E1043" t="str">
        <f t="shared" si="16"/>
        <v>A9.2.2.2</v>
      </c>
      <c r="F1043">
        <f>LEN(NRM_CostX[[#This Row],[Code2]])-LEN(SUBSTITUTE(NRM_CostX[[#This Row],[Code2]],".",""))</f>
        <v>3</v>
      </c>
      <c r="G1043" t="str">
        <f ca="1">IF(NRM_CostX[[#This Row],[Category]]=0, NRM_CostX[[#This Row],[Code]] &amp; " " &amp; NRM_CostX[[#This Row],[Description]], OFFSET(NRM_CostX[[#This Row],[Cat1]],-1,0))</f>
        <v>9 MAIN CONTRACTOR'S PRELIMINARIES</v>
      </c>
      <c r="H1043" t="str">
        <f ca="1">IF(NRM_CostX[[#This Row],[Category]]=1, NRM_CostX[[#This Row],[Code]] &amp; " " &amp; NRM_CostX[[#This Row],[Description]], IF(NRM_CostX[[#This Row],[Category]] = 0, "", OFFSET(NRM_CostX[[#This Row],[Cat2]],-1,0)))</f>
        <v>9.2 Main contractor's cost items</v>
      </c>
      <c r="I1043" t="str">
        <f ca="1">IF(NRM_CostX[[#This Row],[Category]]=2, NRM_CostX[[#This Row],[Code]] &amp; " " &amp; NRM_CostX[[#This Row],[Description]], IF(OR(NRM_CostX[[#This Row],[Category]] = 1, NRM_CostX[[#This Row],[Category]] = 0),  "",OFFSET(NRM_CostX[[#This Row],[Cat3]],-1,0)))</f>
        <v>9.2.2 Site establishment</v>
      </c>
      <c r="J1043"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4" spans="1:10" x14ac:dyDescent="0.35">
      <c r="A1044" t="s">
        <v>1851</v>
      </c>
      <c r="B1044" t="s">
        <v>3402</v>
      </c>
      <c r="D1044">
        <v>0</v>
      </c>
      <c r="E1044" t="str">
        <f t="shared" si="16"/>
        <v>A9.2.2.2.1</v>
      </c>
      <c r="F1044">
        <f>LEN(NRM_CostX[[#This Row],[Code2]])-LEN(SUBSTITUTE(NRM_CostX[[#This Row],[Code2]],".",""))</f>
        <v>4</v>
      </c>
      <c r="G1044" t="str">
        <f ca="1">IF(NRM_CostX[[#This Row],[Category]]=0, NRM_CostX[[#This Row],[Code]] &amp; " " &amp; NRM_CostX[[#This Row],[Description]], OFFSET(NRM_CostX[[#This Row],[Cat1]],-1,0))</f>
        <v>9 MAIN CONTRACTOR'S PRELIMINARIES</v>
      </c>
      <c r="H1044" t="str">
        <f ca="1">IF(NRM_CostX[[#This Row],[Category]]=1, NRM_CostX[[#This Row],[Code]] &amp; " " &amp; NRM_CostX[[#This Row],[Description]], IF(NRM_CostX[[#This Row],[Category]] = 0, "", OFFSET(NRM_CostX[[#This Row],[Cat2]],-1,0)))</f>
        <v>9.2 Main contractor's cost items</v>
      </c>
      <c r="I1044" t="str">
        <f ca="1">IF(NRM_CostX[[#This Row],[Category]]=2, NRM_CostX[[#This Row],[Code]] &amp; " " &amp; NRM_CostX[[#This Row],[Description]], IF(OR(NRM_CostX[[#This Row],[Category]] = 1, NRM_CostX[[#This Row],[Category]] = 0),  "",OFFSET(NRM_CostX[[#This Row],[Cat3]],-1,0)))</f>
        <v>9.2.2 Site establishment</v>
      </c>
      <c r="J1044"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5" spans="1:10" x14ac:dyDescent="0.35">
      <c r="A1045" t="s">
        <v>1852</v>
      </c>
      <c r="B1045" t="s">
        <v>1853</v>
      </c>
      <c r="D1045">
        <v>0</v>
      </c>
      <c r="E1045" t="str">
        <f t="shared" si="16"/>
        <v>A9.2.2.2.2</v>
      </c>
      <c r="F1045">
        <f>LEN(NRM_CostX[[#This Row],[Code2]])-LEN(SUBSTITUTE(NRM_CostX[[#This Row],[Code2]],".",""))</f>
        <v>4</v>
      </c>
      <c r="G1045" t="str">
        <f ca="1">IF(NRM_CostX[[#This Row],[Category]]=0, NRM_CostX[[#This Row],[Code]] &amp; " " &amp; NRM_CostX[[#This Row],[Description]], OFFSET(NRM_CostX[[#This Row],[Cat1]],-1,0))</f>
        <v>9 MAIN CONTRACTOR'S PRELIMINARIES</v>
      </c>
      <c r="H1045" t="str">
        <f ca="1">IF(NRM_CostX[[#This Row],[Category]]=1, NRM_CostX[[#This Row],[Code]] &amp; " " &amp; NRM_CostX[[#This Row],[Description]], IF(NRM_CostX[[#This Row],[Category]] = 0, "", OFFSET(NRM_CostX[[#This Row],[Cat2]],-1,0)))</f>
        <v>9.2 Main contractor's cost items</v>
      </c>
      <c r="I1045" t="str">
        <f ca="1">IF(NRM_CostX[[#This Row],[Category]]=2, NRM_CostX[[#This Row],[Code]] &amp; " " &amp; NRM_CostX[[#This Row],[Description]], IF(OR(NRM_CostX[[#This Row],[Category]] = 1, NRM_CostX[[#This Row],[Category]] = 0),  "",OFFSET(NRM_CostX[[#This Row],[Cat3]],-1,0)))</f>
        <v>9.2.2 Site establishment</v>
      </c>
      <c r="J1045"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6" spans="1:10" x14ac:dyDescent="0.35">
      <c r="A1046" t="s">
        <v>1854</v>
      </c>
      <c r="B1046" t="s">
        <v>1855</v>
      </c>
      <c r="D1046">
        <v>0</v>
      </c>
      <c r="E1046" t="str">
        <f t="shared" si="16"/>
        <v>A9.2.2.2.3</v>
      </c>
      <c r="F1046">
        <f>LEN(NRM_CostX[[#This Row],[Code2]])-LEN(SUBSTITUTE(NRM_CostX[[#This Row],[Code2]],".",""))</f>
        <v>4</v>
      </c>
      <c r="G1046" t="str">
        <f ca="1">IF(NRM_CostX[[#This Row],[Category]]=0, NRM_CostX[[#This Row],[Code]] &amp; " " &amp; NRM_CostX[[#This Row],[Description]], OFFSET(NRM_CostX[[#This Row],[Cat1]],-1,0))</f>
        <v>9 MAIN CONTRACTOR'S PRELIMINARIES</v>
      </c>
      <c r="H1046" t="str">
        <f ca="1">IF(NRM_CostX[[#This Row],[Category]]=1, NRM_CostX[[#This Row],[Code]] &amp; " " &amp; NRM_CostX[[#This Row],[Description]], IF(NRM_CostX[[#This Row],[Category]] = 0, "", OFFSET(NRM_CostX[[#This Row],[Cat2]],-1,0)))</f>
        <v>9.2 Main contractor's cost items</v>
      </c>
      <c r="I1046" t="str">
        <f ca="1">IF(NRM_CostX[[#This Row],[Category]]=2, NRM_CostX[[#This Row],[Code]] &amp; " " &amp; NRM_CostX[[#This Row],[Description]], IF(OR(NRM_CostX[[#This Row],[Category]] = 1, NRM_CostX[[#This Row],[Category]] = 0),  "",OFFSET(NRM_CostX[[#This Row],[Cat3]],-1,0)))</f>
        <v>9.2.2 Site establishment</v>
      </c>
      <c r="J1046"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7" spans="1:10" x14ac:dyDescent="0.35">
      <c r="A1047" t="s">
        <v>1856</v>
      </c>
      <c r="B1047" t="s">
        <v>1857</v>
      </c>
      <c r="D1047">
        <v>0</v>
      </c>
      <c r="E1047" t="str">
        <f t="shared" si="16"/>
        <v>A9.2.2.2.4</v>
      </c>
      <c r="F1047">
        <f>LEN(NRM_CostX[[#This Row],[Code2]])-LEN(SUBSTITUTE(NRM_CostX[[#This Row],[Code2]],".",""))</f>
        <v>4</v>
      </c>
      <c r="G1047" t="str">
        <f ca="1">IF(NRM_CostX[[#This Row],[Category]]=0, NRM_CostX[[#This Row],[Code]] &amp; " " &amp; NRM_CostX[[#This Row],[Description]], OFFSET(NRM_CostX[[#This Row],[Cat1]],-1,0))</f>
        <v>9 MAIN CONTRACTOR'S PRELIMINARIES</v>
      </c>
      <c r="H1047" t="str">
        <f ca="1">IF(NRM_CostX[[#This Row],[Category]]=1, NRM_CostX[[#This Row],[Code]] &amp; " " &amp; NRM_CostX[[#This Row],[Description]], IF(NRM_CostX[[#This Row],[Category]] = 0, "", OFFSET(NRM_CostX[[#This Row],[Cat2]],-1,0)))</f>
        <v>9.2 Main contractor's cost items</v>
      </c>
      <c r="I1047" t="str">
        <f ca="1">IF(NRM_CostX[[#This Row],[Category]]=2, NRM_CostX[[#This Row],[Code]] &amp; " " &amp; NRM_CostX[[#This Row],[Description]], IF(OR(NRM_CostX[[#This Row],[Category]] = 1, NRM_CostX[[#This Row],[Category]] = 0),  "",OFFSET(NRM_CostX[[#This Row],[Cat3]],-1,0)))</f>
        <v>9.2.2 Site establishment</v>
      </c>
      <c r="J104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8" spans="1:10" x14ac:dyDescent="0.35">
      <c r="A1048" t="s">
        <v>1858</v>
      </c>
      <c r="B1048" t="s">
        <v>1859</v>
      </c>
      <c r="D1048">
        <v>0</v>
      </c>
      <c r="E1048" t="str">
        <f t="shared" si="16"/>
        <v>A9.2.2.2.5</v>
      </c>
      <c r="F1048">
        <f>LEN(NRM_CostX[[#This Row],[Code2]])-LEN(SUBSTITUTE(NRM_CostX[[#This Row],[Code2]],".",""))</f>
        <v>4</v>
      </c>
      <c r="G1048" t="str">
        <f ca="1">IF(NRM_CostX[[#This Row],[Category]]=0, NRM_CostX[[#This Row],[Code]] &amp; " " &amp; NRM_CostX[[#This Row],[Description]], OFFSET(NRM_CostX[[#This Row],[Cat1]],-1,0))</f>
        <v>9 MAIN CONTRACTOR'S PRELIMINARIES</v>
      </c>
      <c r="H1048" t="str">
        <f ca="1">IF(NRM_CostX[[#This Row],[Category]]=1, NRM_CostX[[#This Row],[Code]] &amp; " " &amp; NRM_CostX[[#This Row],[Description]], IF(NRM_CostX[[#This Row],[Category]] = 0, "", OFFSET(NRM_CostX[[#This Row],[Cat2]],-1,0)))</f>
        <v>9.2 Main contractor's cost items</v>
      </c>
      <c r="I1048" t="str">
        <f ca="1">IF(NRM_CostX[[#This Row],[Category]]=2, NRM_CostX[[#This Row],[Code]] &amp; " " &amp; NRM_CostX[[#This Row],[Description]], IF(OR(NRM_CostX[[#This Row],[Category]] = 1, NRM_CostX[[#This Row],[Category]] = 0),  "",OFFSET(NRM_CostX[[#This Row],[Cat3]],-1,0)))</f>
        <v>9.2.2 Site establishment</v>
      </c>
      <c r="J1048"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9" spans="1:10" x14ac:dyDescent="0.35">
      <c r="A1049" t="s">
        <v>1860</v>
      </c>
      <c r="B1049" t="s">
        <v>1803</v>
      </c>
      <c r="D1049">
        <v>0</v>
      </c>
      <c r="E1049" t="str">
        <f t="shared" si="16"/>
        <v>A9.2.2.3</v>
      </c>
      <c r="F1049">
        <f>LEN(NRM_CostX[[#This Row],[Code2]])-LEN(SUBSTITUTE(NRM_CostX[[#This Row],[Code2]],".",""))</f>
        <v>3</v>
      </c>
      <c r="G1049" t="str">
        <f ca="1">IF(NRM_CostX[[#This Row],[Category]]=0, NRM_CostX[[#This Row],[Code]] &amp; " " &amp; NRM_CostX[[#This Row],[Description]], OFFSET(NRM_CostX[[#This Row],[Cat1]],-1,0))</f>
        <v>9 MAIN CONTRACTOR'S PRELIMINARIES</v>
      </c>
      <c r="H1049" t="str">
        <f ca="1">IF(NRM_CostX[[#This Row],[Category]]=1, NRM_CostX[[#This Row],[Code]] &amp; " " &amp; NRM_CostX[[#This Row],[Description]], IF(NRM_CostX[[#This Row],[Category]] = 0, "", OFFSET(NRM_CostX[[#This Row],[Cat2]],-1,0)))</f>
        <v>9.2 Main contractor's cost items</v>
      </c>
      <c r="I1049" t="str">
        <f ca="1">IF(NRM_CostX[[#This Row],[Category]]=2, NRM_CostX[[#This Row],[Code]] &amp; " " &amp; NRM_CostX[[#This Row],[Description]], IF(OR(NRM_CostX[[#This Row],[Category]] = 1, NRM_CostX[[#This Row],[Category]] = 0),  "",OFFSET(NRM_CostX[[#This Row],[Cat3]],-1,0)))</f>
        <v>9.2.2 Site establishment</v>
      </c>
      <c r="J1049" t="str">
        <f ca="1">IF(NRM_CostX[[#This Row],[Category]]=3, NRM_CostX[[#This Row],[Code]] &amp; " " &amp; NRM_CostX[[#This Row],[Description]], IF(OR(NRM_CostX[[#This Row],[Category]] = 1, NRM_CostX[[#This Row],[Category]] = 0,NRM_CostX[[#This Row],[Category]] = 2 ),  "",OFFSET(NRM_CostX[[#This Row],[Cat4]],-1,0)))</f>
        <v>9.2.2.3 Furniture and equipment</v>
      </c>
    </row>
    <row r="1050" spans="1:10" x14ac:dyDescent="0.35">
      <c r="A1050" t="s">
        <v>1861</v>
      </c>
      <c r="B1050" t="s">
        <v>1862</v>
      </c>
      <c r="D1050">
        <v>0</v>
      </c>
      <c r="E1050" t="str">
        <f t="shared" si="16"/>
        <v>A9.2.2.3.1</v>
      </c>
      <c r="F1050">
        <f>LEN(NRM_CostX[[#This Row],[Code2]])-LEN(SUBSTITUTE(NRM_CostX[[#This Row],[Code2]],".",""))</f>
        <v>4</v>
      </c>
      <c r="G1050" t="str">
        <f ca="1">IF(NRM_CostX[[#This Row],[Category]]=0, NRM_CostX[[#This Row],[Code]] &amp; " " &amp; NRM_CostX[[#This Row],[Description]], OFFSET(NRM_CostX[[#This Row],[Cat1]],-1,0))</f>
        <v>9 MAIN CONTRACTOR'S PRELIMINARIES</v>
      </c>
      <c r="H1050" t="str">
        <f ca="1">IF(NRM_CostX[[#This Row],[Category]]=1, NRM_CostX[[#This Row],[Code]] &amp; " " &amp; NRM_CostX[[#This Row],[Description]], IF(NRM_CostX[[#This Row],[Category]] = 0, "", OFFSET(NRM_CostX[[#This Row],[Cat2]],-1,0)))</f>
        <v>9.2 Main contractor's cost items</v>
      </c>
      <c r="I1050" t="str">
        <f ca="1">IF(NRM_CostX[[#This Row],[Category]]=2, NRM_CostX[[#This Row],[Code]] &amp; " " &amp; NRM_CostX[[#This Row],[Description]], IF(OR(NRM_CostX[[#This Row],[Category]] = 1, NRM_CostX[[#This Row],[Category]] = 0),  "",OFFSET(NRM_CostX[[#This Row],[Cat3]],-1,0)))</f>
        <v>9.2.2 Site establishment</v>
      </c>
      <c r="J1050" t="str">
        <f ca="1">IF(NRM_CostX[[#This Row],[Category]]=3, NRM_CostX[[#This Row],[Code]] &amp; " " &amp; NRM_CostX[[#This Row],[Description]], IF(OR(NRM_CostX[[#This Row],[Category]] = 1, NRM_CostX[[#This Row],[Category]] = 0,NRM_CostX[[#This Row],[Category]] = 2 ),  "",OFFSET(NRM_CostX[[#This Row],[Cat4]],-1,0)))</f>
        <v>9.2.2.3 Furniture and equipment</v>
      </c>
    </row>
    <row r="1051" spans="1:10" x14ac:dyDescent="0.35">
      <c r="A1051" t="s">
        <v>1863</v>
      </c>
      <c r="B1051" t="s">
        <v>1864</v>
      </c>
      <c r="D1051">
        <v>0</v>
      </c>
      <c r="E1051" t="str">
        <f t="shared" si="16"/>
        <v>A9.2.2.3.2</v>
      </c>
      <c r="F1051">
        <f>LEN(NRM_CostX[[#This Row],[Code2]])-LEN(SUBSTITUTE(NRM_CostX[[#This Row],[Code2]],".",""))</f>
        <v>4</v>
      </c>
      <c r="G1051" t="str">
        <f ca="1">IF(NRM_CostX[[#This Row],[Category]]=0, NRM_CostX[[#This Row],[Code]] &amp; " " &amp; NRM_CostX[[#This Row],[Description]], OFFSET(NRM_CostX[[#This Row],[Cat1]],-1,0))</f>
        <v>9 MAIN CONTRACTOR'S PRELIMINARIES</v>
      </c>
      <c r="H1051" t="str">
        <f ca="1">IF(NRM_CostX[[#This Row],[Category]]=1, NRM_CostX[[#This Row],[Code]] &amp; " " &amp; NRM_CostX[[#This Row],[Description]], IF(NRM_CostX[[#This Row],[Category]] = 0, "", OFFSET(NRM_CostX[[#This Row],[Cat2]],-1,0)))</f>
        <v>9.2 Main contractor's cost items</v>
      </c>
      <c r="I1051" t="str">
        <f ca="1">IF(NRM_CostX[[#This Row],[Category]]=2, NRM_CostX[[#This Row],[Code]] &amp; " " &amp; NRM_CostX[[#This Row],[Description]], IF(OR(NRM_CostX[[#This Row],[Category]] = 1, NRM_CostX[[#This Row],[Category]] = 0),  "",OFFSET(NRM_CostX[[#This Row],[Cat3]],-1,0)))</f>
        <v>9.2.2 Site establishment</v>
      </c>
      <c r="J1051" t="str">
        <f ca="1">IF(NRM_CostX[[#This Row],[Category]]=3, NRM_CostX[[#This Row],[Code]] &amp; " " &amp; NRM_CostX[[#This Row],[Description]], IF(OR(NRM_CostX[[#This Row],[Category]] = 1, NRM_CostX[[#This Row],[Category]] = 0,NRM_CostX[[#This Row],[Category]] = 2 ),  "",OFFSET(NRM_CostX[[#This Row],[Cat4]],-1,0)))</f>
        <v>9.2.2.3 Furniture and equipment</v>
      </c>
    </row>
    <row r="1052" spans="1:10" x14ac:dyDescent="0.35">
      <c r="A1052" t="s">
        <v>1865</v>
      </c>
      <c r="B1052" t="s">
        <v>1866</v>
      </c>
      <c r="D1052">
        <v>0</v>
      </c>
      <c r="E1052" t="str">
        <f t="shared" si="16"/>
        <v>A9.2.2.3.3</v>
      </c>
      <c r="F1052">
        <f>LEN(NRM_CostX[[#This Row],[Code2]])-LEN(SUBSTITUTE(NRM_CostX[[#This Row],[Code2]],".",""))</f>
        <v>4</v>
      </c>
      <c r="G1052" t="str">
        <f ca="1">IF(NRM_CostX[[#This Row],[Category]]=0, NRM_CostX[[#This Row],[Code]] &amp; " " &amp; NRM_CostX[[#This Row],[Description]], OFFSET(NRM_CostX[[#This Row],[Cat1]],-1,0))</f>
        <v>9 MAIN CONTRACTOR'S PRELIMINARIES</v>
      </c>
      <c r="H1052" t="str">
        <f ca="1">IF(NRM_CostX[[#This Row],[Category]]=1, NRM_CostX[[#This Row],[Code]] &amp; " " &amp; NRM_CostX[[#This Row],[Description]], IF(NRM_CostX[[#This Row],[Category]] = 0, "", OFFSET(NRM_CostX[[#This Row],[Cat2]],-1,0)))</f>
        <v>9.2 Main contractor's cost items</v>
      </c>
      <c r="I1052" t="str">
        <f ca="1">IF(NRM_CostX[[#This Row],[Category]]=2, NRM_CostX[[#This Row],[Code]] &amp; " " &amp; NRM_CostX[[#This Row],[Description]], IF(OR(NRM_CostX[[#This Row],[Category]] = 1, NRM_CostX[[#This Row],[Category]] = 0),  "",OFFSET(NRM_CostX[[#This Row],[Cat3]],-1,0)))</f>
        <v>9.2.2 Site establishment</v>
      </c>
      <c r="J1052" t="str">
        <f ca="1">IF(NRM_CostX[[#This Row],[Category]]=3, NRM_CostX[[#This Row],[Code]] &amp; " " &amp; NRM_CostX[[#This Row],[Description]], IF(OR(NRM_CostX[[#This Row],[Category]] = 1, NRM_CostX[[#This Row],[Category]] = 0,NRM_CostX[[#This Row],[Category]] = 2 ),  "",OFFSET(NRM_CostX[[#This Row],[Cat4]],-1,0)))</f>
        <v>9.2.2.3 Furniture and equipment</v>
      </c>
    </row>
    <row r="1053" spans="1:10" x14ac:dyDescent="0.35">
      <c r="A1053" t="s">
        <v>1867</v>
      </c>
      <c r="B1053" t="s">
        <v>1868</v>
      </c>
      <c r="D1053">
        <v>0</v>
      </c>
      <c r="E1053" t="str">
        <f t="shared" si="16"/>
        <v>A9.2.2.3.4</v>
      </c>
      <c r="F1053">
        <f>LEN(NRM_CostX[[#This Row],[Code2]])-LEN(SUBSTITUTE(NRM_CostX[[#This Row],[Code2]],".",""))</f>
        <v>4</v>
      </c>
      <c r="G1053" t="str">
        <f ca="1">IF(NRM_CostX[[#This Row],[Category]]=0, NRM_CostX[[#This Row],[Code]] &amp; " " &amp; NRM_CostX[[#This Row],[Description]], OFFSET(NRM_CostX[[#This Row],[Cat1]],-1,0))</f>
        <v>9 MAIN CONTRACTOR'S PRELIMINARIES</v>
      </c>
      <c r="H1053" t="str">
        <f ca="1">IF(NRM_CostX[[#This Row],[Category]]=1, NRM_CostX[[#This Row],[Code]] &amp; " " &amp; NRM_CostX[[#This Row],[Description]], IF(NRM_CostX[[#This Row],[Category]] = 0, "", OFFSET(NRM_CostX[[#This Row],[Cat2]],-1,0)))</f>
        <v>9.2 Main contractor's cost items</v>
      </c>
      <c r="I1053" t="str">
        <f ca="1">IF(NRM_CostX[[#This Row],[Category]]=2, NRM_CostX[[#This Row],[Code]] &amp; " " &amp; NRM_CostX[[#This Row],[Description]], IF(OR(NRM_CostX[[#This Row],[Category]] = 1, NRM_CostX[[#This Row],[Category]] = 0),  "",OFFSET(NRM_CostX[[#This Row],[Cat3]],-1,0)))</f>
        <v>9.2.2 Site establishment</v>
      </c>
      <c r="J1053" t="str">
        <f ca="1">IF(NRM_CostX[[#This Row],[Category]]=3, NRM_CostX[[#This Row],[Code]] &amp; " " &amp; NRM_CostX[[#This Row],[Description]], IF(OR(NRM_CostX[[#This Row],[Category]] = 1, NRM_CostX[[#This Row],[Category]] = 0,NRM_CostX[[#This Row],[Category]] = 2 ),  "",OFFSET(NRM_CostX[[#This Row],[Cat4]],-1,0)))</f>
        <v>9.2.2.3 Furniture and equipment</v>
      </c>
    </row>
    <row r="1054" spans="1:10" x14ac:dyDescent="0.35">
      <c r="A1054" t="s">
        <v>1869</v>
      </c>
      <c r="B1054" t="s">
        <v>1870</v>
      </c>
      <c r="D1054">
        <v>0</v>
      </c>
      <c r="E1054" t="str">
        <f t="shared" si="16"/>
        <v>A9.2.2.3.5</v>
      </c>
      <c r="F1054">
        <f>LEN(NRM_CostX[[#This Row],[Code2]])-LEN(SUBSTITUTE(NRM_CostX[[#This Row],[Code2]],".",""))</f>
        <v>4</v>
      </c>
      <c r="G1054" t="str">
        <f ca="1">IF(NRM_CostX[[#This Row],[Category]]=0, NRM_CostX[[#This Row],[Code]] &amp; " " &amp; NRM_CostX[[#This Row],[Description]], OFFSET(NRM_CostX[[#This Row],[Cat1]],-1,0))</f>
        <v>9 MAIN CONTRACTOR'S PRELIMINARIES</v>
      </c>
      <c r="H1054" t="str">
        <f ca="1">IF(NRM_CostX[[#This Row],[Category]]=1, NRM_CostX[[#This Row],[Code]] &amp; " " &amp; NRM_CostX[[#This Row],[Description]], IF(NRM_CostX[[#This Row],[Category]] = 0, "", OFFSET(NRM_CostX[[#This Row],[Cat2]],-1,0)))</f>
        <v>9.2 Main contractor's cost items</v>
      </c>
      <c r="I1054" t="str">
        <f ca="1">IF(NRM_CostX[[#This Row],[Category]]=2, NRM_CostX[[#This Row],[Code]] &amp; " " &amp; NRM_CostX[[#This Row],[Description]], IF(OR(NRM_CostX[[#This Row],[Category]] = 1, NRM_CostX[[#This Row],[Category]] = 0),  "",OFFSET(NRM_CostX[[#This Row],[Cat3]],-1,0)))</f>
        <v>9.2.2 Site establishment</v>
      </c>
      <c r="J1054" t="str">
        <f ca="1">IF(NRM_CostX[[#This Row],[Category]]=3, NRM_CostX[[#This Row],[Code]] &amp; " " &amp; NRM_CostX[[#This Row],[Description]], IF(OR(NRM_CostX[[#This Row],[Category]] = 1, NRM_CostX[[#This Row],[Category]] = 0,NRM_CostX[[#This Row],[Category]] = 2 ),  "",OFFSET(NRM_CostX[[#This Row],[Cat4]],-1,0)))</f>
        <v>9.2.2.3 Furniture and equipment</v>
      </c>
    </row>
    <row r="1055" spans="1:10" x14ac:dyDescent="0.35">
      <c r="A1055" t="s">
        <v>1871</v>
      </c>
      <c r="B1055" t="s">
        <v>1872</v>
      </c>
      <c r="D1055">
        <v>0</v>
      </c>
      <c r="E1055" t="str">
        <f t="shared" si="16"/>
        <v>A9.2.2.3.6</v>
      </c>
      <c r="F1055">
        <f>LEN(NRM_CostX[[#This Row],[Code2]])-LEN(SUBSTITUTE(NRM_CostX[[#This Row],[Code2]],".",""))</f>
        <v>4</v>
      </c>
      <c r="G1055" t="str">
        <f ca="1">IF(NRM_CostX[[#This Row],[Category]]=0, NRM_CostX[[#This Row],[Code]] &amp; " " &amp; NRM_CostX[[#This Row],[Description]], OFFSET(NRM_CostX[[#This Row],[Cat1]],-1,0))</f>
        <v>9 MAIN CONTRACTOR'S PRELIMINARIES</v>
      </c>
      <c r="H1055" t="str">
        <f ca="1">IF(NRM_CostX[[#This Row],[Category]]=1, NRM_CostX[[#This Row],[Code]] &amp; " " &amp; NRM_CostX[[#This Row],[Description]], IF(NRM_CostX[[#This Row],[Category]] = 0, "", OFFSET(NRM_CostX[[#This Row],[Cat2]],-1,0)))</f>
        <v>9.2 Main contractor's cost items</v>
      </c>
      <c r="I1055" t="str">
        <f ca="1">IF(NRM_CostX[[#This Row],[Category]]=2, NRM_CostX[[#This Row],[Code]] &amp; " " &amp; NRM_CostX[[#This Row],[Description]], IF(OR(NRM_CostX[[#This Row],[Category]] = 1, NRM_CostX[[#This Row],[Category]] = 0),  "",OFFSET(NRM_CostX[[#This Row],[Cat3]],-1,0)))</f>
        <v>9.2.2 Site establishment</v>
      </c>
      <c r="J1055" t="str">
        <f ca="1">IF(NRM_CostX[[#This Row],[Category]]=3, NRM_CostX[[#This Row],[Code]] &amp; " " &amp; NRM_CostX[[#This Row],[Description]], IF(OR(NRM_CostX[[#This Row],[Category]] = 1, NRM_CostX[[#This Row],[Category]] = 0,NRM_CostX[[#This Row],[Category]] = 2 ),  "",OFFSET(NRM_CostX[[#This Row],[Cat4]],-1,0)))</f>
        <v>9.2.2.3 Furniture and equipment</v>
      </c>
    </row>
    <row r="1056" spans="1:10" x14ac:dyDescent="0.35">
      <c r="A1056" t="s">
        <v>1873</v>
      </c>
      <c r="B1056" t="s">
        <v>1874</v>
      </c>
      <c r="D1056">
        <v>0</v>
      </c>
      <c r="E1056" t="str">
        <f t="shared" si="16"/>
        <v>A9.2.2.3.7</v>
      </c>
      <c r="F1056">
        <f>LEN(NRM_CostX[[#This Row],[Code2]])-LEN(SUBSTITUTE(NRM_CostX[[#This Row],[Code2]],".",""))</f>
        <v>4</v>
      </c>
      <c r="G1056" t="str">
        <f ca="1">IF(NRM_CostX[[#This Row],[Category]]=0, NRM_CostX[[#This Row],[Code]] &amp; " " &amp; NRM_CostX[[#This Row],[Description]], OFFSET(NRM_CostX[[#This Row],[Cat1]],-1,0))</f>
        <v>9 MAIN CONTRACTOR'S PRELIMINARIES</v>
      </c>
      <c r="H1056" t="str">
        <f ca="1">IF(NRM_CostX[[#This Row],[Category]]=1, NRM_CostX[[#This Row],[Code]] &amp; " " &amp; NRM_CostX[[#This Row],[Description]], IF(NRM_CostX[[#This Row],[Category]] = 0, "", OFFSET(NRM_CostX[[#This Row],[Cat2]],-1,0)))</f>
        <v>9.2 Main contractor's cost items</v>
      </c>
      <c r="I1056" t="str">
        <f ca="1">IF(NRM_CostX[[#This Row],[Category]]=2, NRM_CostX[[#This Row],[Code]] &amp; " " &amp; NRM_CostX[[#This Row],[Description]], IF(OR(NRM_CostX[[#This Row],[Category]] = 1, NRM_CostX[[#This Row],[Category]] = 0),  "",OFFSET(NRM_CostX[[#This Row],[Cat3]],-1,0)))</f>
        <v>9.2.2 Site establishment</v>
      </c>
      <c r="J1056" t="str">
        <f ca="1">IF(NRM_CostX[[#This Row],[Category]]=3, NRM_CostX[[#This Row],[Code]] &amp; " " &amp; NRM_CostX[[#This Row],[Description]], IF(OR(NRM_CostX[[#This Row],[Category]] = 1, NRM_CostX[[#This Row],[Category]] = 0,NRM_CostX[[#This Row],[Category]] = 2 ),  "",OFFSET(NRM_CostX[[#This Row],[Cat4]],-1,0)))</f>
        <v>9.2.2.3 Furniture and equipment</v>
      </c>
    </row>
    <row r="1057" spans="1:10" x14ac:dyDescent="0.35">
      <c r="A1057" t="s">
        <v>1875</v>
      </c>
      <c r="B1057" t="s">
        <v>1876</v>
      </c>
      <c r="D1057">
        <v>0</v>
      </c>
      <c r="E1057" t="str">
        <f t="shared" si="16"/>
        <v>A9.2.2.3.8</v>
      </c>
      <c r="F1057">
        <f>LEN(NRM_CostX[[#This Row],[Code2]])-LEN(SUBSTITUTE(NRM_CostX[[#This Row],[Code2]],".",""))</f>
        <v>4</v>
      </c>
      <c r="G1057" t="str">
        <f ca="1">IF(NRM_CostX[[#This Row],[Category]]=0, NRM_CostX[[#This Row],[Code]] &amp; " " &amp; NRM_CostX[[#This Row],[Description]], OFFSET(NRM_CostX[[#This Row],[Cat1]],-1,0))</f>
        <v>9 MAIN CONTRACTOR'S PRELIMINARIES</v>
      </c>
      <c r="H1057" t="str">
        <f ca="1">IF(NRM_CostX[[#This Row],[Category]]=1, NRM_CostX[[#This Row],[Code]] &amp; " " &amp; NRM_CostX[[#This Row],[Description]], IF(NRM_CostX[[#This Row],[Category]] = 0, "", OFFSET(NRM_CostX[[#This Row],[Cat2]],-1,0)))</f>
        <v>9.2 Main contractor's cost items</v>
      </c>
      <c r="I1057" t="str">
        <f ca="1">IF(NRM_CostX[[#This Row],[Category]]=2, NRM_CostX[[#This Row],[Code]] &amp; " " &amp; NRM_CostX[[#This Row],[Description]], IF(OR(NRM_CostX[[#This Row],[Category]] = 1, NRM_CostX[[#This Row],[Category]] = 0),  "",OFFSET(NRM_CostX[[#This Row],[Cat3]],-1,0)))</f>
        <v>9.2.2 Site establishment</v>
      </c>
      <c r="J1057" t="str">
        <f ca="1">IF(NRM_CostX[[#This Row],[Category]]=3, NRM_CostX[[#This Row],[Code]] &amp; " " &amp; NRM_CostX[[#This Row],[Description]], IF(OR(NRM_CostX[[#This Row],[Category]] = 1, NRM_CostX[[#This Row],[Category]] = 0,NRM_CostX[[#This Row],[Category]] = 2 ),  "",OFFSET(NRM_CostX[[#This Row],[Cat4]],-1,0)))</f>
        <v>9.2.2.3 Furniture and equipment</v>
      </c>
    </row>
    <row r="1058" spans="1:10" x14ac:dyDescent="0.35">
      <c r="A1058" t="s">
        <v>1877</v>
      </c>
      <c r="B1058" t="s">
        <v>1878</v>
      </c>
      <c r="D1058">
        <v>0</v>
      </c>
      <c r="E1058" t="str">
        <f t="shared" si="16"/>
        <v>A9.2.2.3.9</v>
      </c>
      <c r="F1058">
        <f>LEN(NRM_CostX[[#This Row],[Code2]])-LEN(SUBSTITUTE(NRM_CostX[[#This Row],[Code2]],".",""))</f>
        <v>4</v>
      </c>
      <c r="G1058" t="str">
        <f ca="1">IF(NRM_CostX[[#This Row],[Category]]=0, NRM_CostX[[#This Row],[Code]] &amp; " " &amp; NRM_CostX[[#This Row],[Description]], OFFSET(NRM_CostX[[#This Row],[Cat1]],-1,0))</f>
        <v>9 MAIN CONTRACTOR'S PRELIMINARIES</v>
      </c>
      <c r="H1058" t="str">
        <f ca="1">IF(NRM_CostX[[#This Row],[Category]]=1, NRM_CostX[[#This Row],[Code]] &amp; " " &amp; NRM_CostX[[#This Row],[Description]], IF(NRM_CostX[[#This Row],[Category]] = 0, "", OFFSET(NRM_CostX[[#This Row],[Cat2]],-1,0)))</f>
        <v>9.2 Main contractor's cost items</v>
      </c>
      <c r="I1058" t="str">
        <f ca="1">IF(NRM_CostX[[#This Row],[Category]]=2, NRM_CostX[[#This Row],[Code]] &amp; " " &amp; NRM_CostX[[#This Row],[Description]], IF(OR(NRM_CostX[[#This Row],[Category]] = 1, NRM_CostX[[#This Row],[Category]] = 0),  "",OFFSET(NRM_CostX[[#This Row],[Cat3]],-1,0)))</f>
        <v>9.2.2 Site establishment</v>
      </c>
      <c r="J1058" t="str">
        <f ca="1">IF(NRM_CostX[[#This Row],[Category]]=3, NRM_CostX[[#This Row],[Code]] &amp; " " &amp; NRM_CostX[[#This Row],[Description]], IF(OR(NRM_CostX[[#This Row],[Category]] = 1, NRM_CostX[[#This Row],[Category]] = 0,NRM_CostX[[#This Row],[Category]] = 2 ),  "",OFFSET(NRM_CostX[[#This Row],[Cat4]],-1,0)))</f>
        <v>9.2.2.3 Furniture and equipment</v>
      </c>
    </row>
    <row r="1059" spans="1:10" x14ac:dyDescent="0.35">
      <c r="A1059" t="s">
        <v>1879</v>
      </c>
      <c r="B1059" t="s">
        <v>1880</v>
      </c>
      <c r="D1059">
        <v>0</v>
      </c>
      <c r="E1059" t="str">
        <f t="shared" si="16"/>
        <v>A9.2.2.3.10</v>
      </c>
      <c r="F1059">
        <f>LEN(NRM_CostX[[#This Row],[Code2]])-LEN(SUBSTITUTE(NRM_CostX[[#This Row],[Code2]],".",""))</f>
        <v>4</v>
      </c>
      <c r="G1059" t="str">
        <f ca="1">IF(NRM_CostX[[#This Row],[Category]]=0, NRM_CostX[[#This Row],[Code]] &amp; " " &amp; NRM_CostX[[#This Row],[Description]], OFFSET(NRM_CostX[[#This Row],[Cat1]],-1,0))</f>
        <v>9 MAIN CONTRACTOR'S PRELIMINARIES</v>
      </c>
      <c r="H1059" t="str">
        <f ca="1">IF(NRM_CostX[[#This Row],[Category]]=1, NRM_CostX[[#This Row],[Code]] &amp; " " &amp; NRM_CostX[[#This Row],[Description]], IF(NRM_CostX[[#This Row],[Category]] = 0, "", OFFSET(NRM_CostX[[#This Row],[Cat2]],-1,0)))</f>
        <v>9.2 Main contractor's cost items</v>
      </c>
      <c r="I1059" t="str">
        <f ca="1">IF(NRM_CostX[[#This Row],[Category]]=2, NRM_CostX[[#This Row],[Code]] &amp; " " &amp; NRM_CostX[[#This Row],[Description]], IF(OR(NRM_CostX[[#This Row],[Category]] = 1, NRM_CostX[[#This Row],[Category]] = 0),  "",OFFSET(NRM_CostX[[#This Row],[Cat3]],-1,0)))</f>
        <v>9.2.2 Site establishment</v>
      </c>
      <c r="J1059" t="str">
        <f ca="1">IF(NRM_CostX[[#This Row],[Category]]=3, NRM_CostX[[#This Row],[Code]] &amp; " " &amp; NRM_CostX[[#This Row],[Description]], IF(OR(NRM_CostX[[#This Row],[Category]] = 1, NRM_CostX[[#This Row],[Category]] = 0,NRM_CostX[[#This Row],[Category]] = 2 ),  "",OFFSET(NRM_CostX[[#This Row],[Cat4]],-1,0)))</f>
        <v>9.2.2.3 Furniture and equipment</v>
      </c>
    </row>
    <row r="1060" spans="1:10" x14ac:dyDescent="0.35">
      <c r="A1060" t="s">
        <v>1881</v>
      </c>
      <c r="B1060" t="s">
        <v>1882</v>
      </c>
      <c r="D1060">
        <v>0</v>
      </c>
      <c r="E1060" t="str">
        <f t="shared" si="16"/>
        <v>A9.2.2.3.11</v>
      </c>
      <c r="F1060">
        <f>LEN(NRM_CostX[[#This Row],[Code2]])-LEN(SUBSTITUTE(NRM_CostX[[#This Row],[Code2]],".",""))</f>
        <v>4</v>
      </c>
      <c r="G1060" t="str">
        <f ca="1">IF(NRM_CostX[[#This Row],[Category]]=0, NRM_CostX[[#This Row],[Code]] &amp; " " &amp; NRM_CostX[[#This Row],[Description]], OFFSET(NRM_CostX[[#This Row],[Cat1]],-1,0))</f>
        <v>9 MAIN CONTRACTOR'S PRELIMINARIES</v>
      </c>
      <c r="H1060" t="str">
        <f ca="1">IF(NRM_CostX[[#This Row],[Category]]=1, NRM_CostX[[#This Row],[Code]] &amp; " " &amp; NRM_CostX[[#This Row],[Description]], IF(NRM_CostX[[#This Row],[Category]] = 0, "", OFFSET(NRM_CostX[[#This Row],[Cat2]],-1,0)))</f>
        <v>9.2 Main contractor's cost items</v>
      </c>
      <c r="I1060" t="str">
        <f ca="1">IF(NRM_CostX[[#This Row],[Category]]=2, NRM_CostX[[#This Row],[Code]] &amp; " " &amp; NRM_CostX[[#This Row],[Description]], IF(OR(NRM_CostX[[#This Row],[Category]] = 1, NRM_CostX[[#This Row],[Category]] = 0),  "",OFFSET(NRM_CostX[[#This Row],[Cat3]],-1,0)))</f>
        <v>9.2.2 Site establishment</v>
      </c>
      <c r="J1060" t="str">
        <f ca="1">IF(NRM_CostX[[#This Row],[Category]]=3, NRM_CostX[[#This Row],[Code]] &amp; " " &amp; NRM_CostX[[#This Row],[Description]], IF(OR(NRM_CostX[[#This Row],[Category]] = 1, NRM_CostX[[#This Row],[Category]] = 0,NRM_CostX[[#This Row],[Category]] = 2 ),  "",OFFSET(NRM_CostX[[#This Row],[Cat4]],-1,0)))</f>
        <v>9.2.2.3 Furniture and equipment</v>
      </c>
    </row>
    <row r="1061" spans="1:10" x14ac:dyDescent="0.35">
      <c r="A1061" t="s">
        <v>1883</v>
      </c>
      <c r="B1061" t="s">
        <v>1884</v>
      </c>
      <c r="D1061">
        <v>0</v>
      </c>
      <c r="E1061" t="str">
        <f t="shared" si="16"/>
        <v>A9.2.2.3.12</v>
      </c>
      <c r="F1061">
        <f>LEN(NRM_CostX[[#This Row],[Code2]])-LEN(SUBSTITUTE(NRM_CostX[[#This Row],[Code2]],".",""))</f>
        <v>4</v>
      </c>
      <c r="G1061" t="str">
        <f ca="1">IF(NRM_CostX[[#This Row],[Category]]=0, NRM_CostX[[#This Row],[Code]] &amp; " " &amp; NRM_CostX[[#This Row],[Description]], OFFSET(NRM_CostX[[#This Row],[Cat1]],-1,0))</f>
        <v>9 MAIN CONTRACTOR'S PRELIMINARIES</v>
      </c>
      <c r="H1061" t="str">
        <f ca="1">IF(NRM_CostX[[#This Row],[Category]]=1, NRM_CostX[[#This Row],[Code]] &amp; " " &amp; NRM_CostX[[#This Row],[Description]], IF(NRM_CostX[[#This Row],[Category]] = 0, "", OFFSET(NRM_CostX[[#This Row],[Cat2]],-1,0)))</f>
        <v>9.2 Main contractor's cost items</v>
      </c>
      <c r="I1061" t="str">
        <f ca="1">IF(NRM_CostX[[#This Row],[Category]]=2, NRM_CostX[[#This Row],[Code]] &amp; " " &amp; NRM_CostX[[#This Row],[Description]], IF(OR(NRM_CostX[[#This Row],[Category]] = 1, NRM_CostX[[#This Row],[Category]] = 0),  "",OFFSET(NRM_CostX[[#This Row],[Cat3]],-1,0)))</f>
        <v>9.2.2 Site establishment</v>
      </c>
      <c r="J1061" t="str">
        <f ca="1">IF(NRM_CostX[[#This Row],[Category]]=3, NRM_CostX[[#This Row],[Code]] &amp; " " &amp; NRM_CostX[[#This Row],[Description]], IF(OR(NRM_CostX[[#This Row],[Category]] = 1, NRM_CostX[[#This Row],[Category]] = 0,NRM_CostX[[#This Row],[Category]] = 2 ),  "",OFFSET(NRM_CostX[[#This Row],[Cat4]],-1,0)))</f>
        <v>9.2.2.3 Furniture and equipment</v>
      </c>
    </row>
    <row r="1062" spans="1:10" x14ac:dyDescent="0.35">
      <c r="A1062" t="s">
        <v>1885</v>
      </c>
      <c r="B1062" t="s">
        <v>1886</v>
      </c>
      <c r="D1062">
        <v>0</v>
      </c>
      <c r="E1062" t="str">
        <f t="shared" si="16"/>
        <v>A9.2.2.4</v>
      </c>
      <c r="F1062">
        <f>LEN(NRM_CostX[[#This Row],[Code2]])-LEN(SUBSTITUTE(NRM_CostX[[#This Row],[Code2]],".",""))</f>
        <v>3</v>
      </c>
      <c r="G1062" t="str">
        <f ca="1">IF(NRM_CostX[[#This Row],[Category]]=0, NRM_CostX[[#This Row],[Code]] &amp; " " &amp; NRM_CostX[[#This Row],[Description]], OFFSET(NRM_CostX[[#This Row],[Cat1]],-1,0))</f>
        <v>9 MAIN CONTRACTOR'S PRELIMINARIES</v>
      </c>
      <c r="H1062" t="str">
        <f ca="1">IF(NRM_CostX[[#This Row],[Category]]=1, NRM_CostX[[#This Row],[Code]] &amp; " " &amp; NRM_CostX[[#This Row],[Description]], IF(NRM_CostX[[#This Row],[Category]] = 0, "", OFFSET(NRM_CostX[[#This Row],[Cat2]],-1,0)))</f>
        <v>9.2 Main contractor's cost items</v>
      </c>
      <c r="I1062" t="str">
        <f ca="1">IF(NRM_CostX[[#This Row],[Category]]=2, NRM_CostX[[#This Row],[Code]] &amp; " " &amp; NRM_CostX[[#This Row],[Description]], IF(OR(NRM_CostX[[#This Row],[Category]] = 1, NRM_CostX[[#This Row],[Category]] = 0),  "",OFFSET(NRM_CostX[[#This Row],[Cat3]],-1,0)))</f>
        <v>9.2.2 Site establishment</v>
      </c>
      <c r="J1062" t="str">
        <f ca="1">IF(NRM_CostX[[#This Row],[Category]]=3, NRM_CostX[[#This Row],[Code]] &amp; " " &amp; NRM_CostX[[#This Row],[Description]], IF(OR(NRM_CostX[[#This Row],[Category]] = 1, NRM_CostX[[#This Row],[Category]] = 0,NRM_CostX[[#This Row],[Category]] = 2 ),  "",OFFSET(NRM_CostX[[#This Row],[Cat4]],-1,0)))</f>
        <v>9.2.2.4 IT systems</v>
      </c>
    </row>
    <row r="1063" spans="1:10" x14ac:dyDescent="0.35">
      <c r="A1063" t="s">
        <v>1887</v>
      </c>
      <c r="B1063" t="s">
        <v>1888</v>
      </c>
      <c r="D1063">
        <v>0</v>
      </c>
      <c r="E1063" t="str">
        <f t="shared" si="16"/>
        <v>A9.2.2.4.1</v>
      </c>
      <c r="F1063">
        <f>LEN(NRM_CostX[[#This Row],[Code2]])-LEN(SUBSTITUTE(NRM_CostX[[#This Row],[Code2]],".",""))</f>
        <v>4</v>
      </c>
      <c r="G1063" t="str">
        <f ca="1">IF(NRM_CostX[[#This Row],[Category]]=0, NRM_CostX[[#This Row],[Code]] &amp; " " &amp; NRM_CostX[[#This Row],[Description]], OFFSET(NRM_CostX[[#This Row],[Cat1]],-1,0))</f>
        <v>9 MAIN CONTRACTOR'S PRELIMINARIES</v>
      </c>
      <c r="H1063" t="str">
        <f ca="1">IF(NRM_CostX[[#This Row],[Category]]=1, NRM_CostX[[#This Row],[Code]] &amp; " " &amp; NRM_CostX[[#This Row],[Description]], IF(NRM_CostX[[#This Row],[Category]] = 0, "", OFFSET(NRM_CostX[[#This Row],[Cat2]],-1,0)))</f>
        <v>9.2 Main contractor's cost items</v>
      </c>
      <c r="I1063" t="str">
        <f ca="1">IF(NRM_CostX[[#This Row],[Category]]=2, NRM_CostX[[#This Row],[Code]] &amp; " " &amp; NRM_CostX[[#This Row],[Description]], IF(OR(NRM_CostX[[#This Row],[Category]] = 1, NRM_CostX[[#This Row],[Category]] = 0),  "",OFFSET(NRM_CostX[[#This Row],[Cat3]],-1,0)))</f>
        <v>9.2.2 Site establishment</v>
      </c>
      <c r="J1063" t="str">
        <f ca="1">IF(NRM_CostX[[#This Row],[Category]]=3, NRM_CostX[[#This Row],[Code]] &amp; " " &amp; NRM_CostX[[#This Row],[Description]], IF(OR(NRM_CostX[[#This Row],[Category]] = 1, NRM_CostX[[#This Row],[Category]] = 0,NRM_CostX[[#This Row],[Category]] = 2 ),  "",OFFSET(NRM_CostX[[#This Row],[Cat4]],-1,0)))</f>
        <v>9.2.2.4 IT systems</v>
      </c>
    </row>
    <row r="1064" spans="1:10" x14ac:dyDescent="0.35">
      <c r="A1064" t="s">
        <v>1889</v>
      </c>
      <c r="B1064" t="s">
        <v>1890</v>
      </c>
      <c r="D1064">
        <v>0</v>
      </c>
      <c r="E1064" t="str">
        <f t="shared" si="16"/>
        <v>A9.2.2.4.2</v>
      </c>
      <c r="F1064">
        <f>LEN(NRM_CostX[[#This Row],[Code2]])-LEN(SUBSTITUTE(NRM_CostX[[#This Row],[Code2]],".",""))</f>
        <v>4</v>
      </c>
      <c r="G1064" t="str">
        <f ca="1">IF(NRM_CostX[[#This Row],[Category]]=0, NRM_CostX[[#This Row],[Code]] &amp; " " &amp; NRM_CostX[[#This Row],[Description]], OFFSET(NRM_CostX[[#This Row],[Cat1]],-1,0))</f>
        <v>9 MAIN CONTRACTOR'S PRELIMINARIES</v>
      </c>
      <c r="H1064" t="str">
        <f ca="1">IF(NRM_CostX[[#This Row],[Category]]=1, NRM_CostX[[#This Row],[Code]] &amp; " " &amp; NRM_CostX[[#This Row],[Description]], IF(NRM_CostX[[#This Row],[Category]] = 0, "", OFFSET(NRM_CostX[[#This Row],[Cat2]],-1,0)))</f>
        <v>9.2 Main contractor's cost items</v>
      </c>
      <c r="I1064" t="str">
        <f ca="1">IF(NRM_CostX[[#This Row],[Category]]=2, NRM_CostX[[#This Row],[Code]] &amp; " " &amp; NRM_CostX[[#This Row],[Description]], IF(OR(NRM_CostX[[#This Row],[Category]] = 1, NRM_CostX[[#This Row],[Category]] = 0),  "",OFFSET(NRM_CostX[[#This Row],[Cat3]],-1,0)))</f>
        <v>9.2.2 Site establishment</v>
      </c>
      <c r="J1064" t="str">
        <f ca="1">IF(NRM_CostX[[#This Row],[Category]]=3, NRM_CostX[[#This Row],[Code]] &amp; " " &amp; NRM_CostX[[#This Row],[Description]], IF(OR(NRM_CostX[[#This Row],[Category]] = 1, NRM_CostX[[#This Row],[Category]] = 0,NRM_CostX[[#This Row],[Category]] = 2 ),  "",OFFSET(NRM_CostX[[#This Row],[Cat4]],-1,0)))</f>
        <v>9.2.2.4 IT systems</v>
      </c>
    </row>
    <row r="1065" spans="1:10" x14ac:dyDescent="0.35">
      <c r="A1065" t="s">
        <v>1891</v>
      </c>
      <c r="B1065" t="s">
        <v>1892</v>
      </c>
      <c r="D1065">
        <v>0</v>
      </c>
      <c r="E1065" t="str">
        <f t="shared" si="16"/>
        <v>A9.2.2.4.3</v>
      </c>
      <c r="F1065">
        <f>LEN(NRM_CostX[[#This Row],[Code2]])-LEN(SUBSTITUTE(NRM_CostX[[#This Row],[Code2]],".",""))</f>
        <v>4</v>
      </c>
      <c r="G1065" t="str">
        <f ca="1">IF(NRM_CostX[[#This Row],[Category]]=0, NRM_CostX[[#This Row],[Code]] &amp; " " &amp; NRM_CostX[[#This Row],[Description]], OFFSET(NRM_CostX[[#This Row],[Cat1]],-1,0))</f>
        <v>9 MAIN CONTRACTOR'S PRELIMINARIES</v>
      </c>
      <c r="H1065" t="str">
        <f ca="1">IF(NRM_CostX[[#This Row],[Category]]=1, NRM_CostX[[#This Row],[Code]] &amp; " " &amp; NRM_CostX[[#This Row],[Description]], IF(NRM_CostX[[#This Row],[Category]] = 0, "", OFFSET(NRM_CostX[[#This Row],[Cat2]],-1,0)))</f>
        <v>9.2 Main contractor's cost items</v>
      </c>
      <c r="I1065" t="str">
        <f ca="1">IF(NRM_CostX[[#This Row],[Category]]=2, NRM_CostX[[#This Row],[Code]] &amp; " " &amp; NRM_CostX[[#This Row],[Description]], IF(OR(NRM_CostX[[#This Row],[Category]] = 1, NRM_CostX[[#This Row],[Category]] = 0),  "",OFFSET(NRM_CostX[[#This Row],[Cat3]],-1,0)))</f>
        <v>9.2.2 Site establishment</v>
      </c>
      <c r="J1065" t="str">
        <f ca="1">IF(NRM_CostX[[#This Row],[Category]]=3, NRM_CostX[[#This Row],[Code]] &amp; " " &amp; NRM_CostX[[#This Row],[Description]], IF(OR(NRM_CostX[[#This Row],[Category]] = 1, NRM_CostX[[#This Row],[Category]] = 0,NRM_CostX[[#This Row],[Category]] = 2 ),  "",OFFSET(NRM_CostX[[#This Row],[Cat4]],-1,0)))</f>
        <v>9.2.2.4 IT systems</v>
      </c>
    </row>
    <row r="1066" spans="1:10" x14ac:dyDescent="0.35">
      <c r="A1066" t="s">
        <v>1893</v>
      </c>
      <c r="B1066" t="s">
        <v>1894</v>
      </c>
      <c r="D1066">
        <v>0</v>
      </c>
      <c r="E1066" t="str">
        <f t="shared" si="16"/>
        <v>A9.2.2.4.4</v>
      </c>
      <c r="F1066">
        <f>LEN(NRM_CostX[[#This Row],[Code2]])-LEN(SUBSTITUTE(NRM_CostX[[#This Row],[Code2]],".",""))</f>
        <v>4</v>
      </c>
      <c r="G1066" t="str">
        <f ca="1">IF(NRM_CostX[[#This Row],[Category]]=0, NRM_CostX[[#This Row],[Code]] &amp; " " &amp; NRM_CostX[[#This Row],[Description]], OFFSET(NRM_CostX[[#This Row],[Cat1]],-1,0))</f>
        <v>9 MAIN CONTRACTOR'S PRELIMINARIES</v>
      </c>
      <c r="H1066" t="str">
        <f ca="1">IF(NRM_CostX[[#This Row],[Category]]=1, NRM_CostX[[#This Row],[Code]] &amp; " " &amp; NRM_CostX[[#This Row],[Description]], IF(NRM_CostX[[#This Row],[Category]] = 0, "", OFFSET(NRM_CostX[[#This Row],[Cat2]],-1,0)))</f>
        <v>9.2 Main contractor's cost items</v>
      </c>
      <c r="I1066" t="str">
        <f ca="1">IF(NRM_CostX[[#This Row],[Category]]=2, NRM_CostX[[#This Row],[Code]] &amp; " " &amp; NRM_CostX[[#This Row],[Description]], IF(OR(NRM_CostX[[#This Row],[Category]] = 1, NRM_CostX[[#This Row],[Category]] = 0),  "",OFFSET(NRM_CostX[[#This Row],[Cat3]],-1,0)))</f>
        <v>9.2.2 Site establishment</v>
      </c>
      <c r="J1066" t="str">
        <f ca="1">IF(NRM_CostX[[#This Row],[Category]]=3, NRM_CostX[[#This Row],[Code]] &amp; " " &amp; NRM_CostX[[#This Row],[Description]], IF(OR(NRM_CostX[[#This Row],[Category]] = 1, NRM_CostX[[#This Row],[Category]] = 0,NRM_CostX[[#This Row],[Category]] = 2 ),  "",OFFSET(NRM_CostX[[#This Row],[Cat4]],-1,0)))</f>
        <v>9.2.2.4 IT systems</v>
      </c>
    </row>
    <row r="1067" spans="1:10" x14ac:dyDescent="0.35">
      <c r="A1067" t="s">
        <v>1895</v>
      </c>
      <c r="B1067" t="s">
        <v>1896</v>
      </c>
      <c r="D1067">
        <v>0</v>
      </c>
      <c r="E1067" t="str">
        <f t="shared" si="16"/>
        <v>A9.2.2.4.5</v>
      </c>
      <c r="F1067">
        <f>LEN(NRM_CostX[[#This Row],[Code2]])-LEN(SUBSTITUTE(NRM_CostX[[#This Row],[Code2]],".",""))</f>
        <v>4</v>
      </c>
      <c r="G1067" t="str">
        <f ca="1">IF(NRM_CostX[[#This Row],[Category]]=0, NRM_CostX[[#This Row],[Code]] &amp; " " &amp; NRM_CostX[[#This Row],[Description]], OFFSET(NRM_CostX[[#This Row],[Cat1]],-1,0))</f>
        <v>9 MAIN CONTRACTOR'S PRELIMINARIES</v>
      </c>
      <c r="H1067" t="str">
        <f ca="1">IF(NRM_CostX[[#This Row],[Category]]=1, NRM_CostX[[#This Row],[Code]] &amp; " " &amp; NRM_CostX[[#This Row],[Description]], IF(NRM_CostX[[#This Row],[Category]] = 0, "", OFFSET(NRM_CostX[[#This Row],[Cat2]],-1,0)))</f>
        <v>9.2 Main contractor's cost items</v>
      </c>
      <c r="I1067" t="str">
        <f ca="1">IF(NRM_CostX[[#This Row],[Category]]=2, NRM_CostX[[#This Row],[Code]] &amp; " " &amp; NRM_CostX[[#This Row],[Description]], IF(OR(NRM_CostX[[#This Row],[Category]] = 1, NRM_CostX[[#This Row],[Category]] = 0),  "",OFFSET(NRM_CostX[[#This Row],[Cat3]],-1,0)))</f>
        <v>9.2.2 Site establishment</v>
      </c>
      <c r="J1067" t="str">
        <f ca="1">IF(NRM_CostX[[#This Row],[Category]]=3, NRM_CostX[[#This Row],[Code]] &amp; " " &amp; NRM_CostX[[#This Row],[Description]], IF(OR(NRM_CostX[[#This Row],[Category]] = 1, NRM_CostX[[#This Row],[Category]] = 0,NRM_CostX[[#This Row],[Category]] = 2 ),  "",OFFSET(NRM_CostX[[#This Row],[Cat4]],-1,0)))</f>
        <v>9.2.2.4 IT systems</v>
      </c>
    </row>
    <row r="1068" spans="1:10" x14ac:dyDescent="0.35">
      <c r="A1068" t="s">
        <v>1897</v>
      </c>
      <c r="B1068" t="s">
        <v>1898</v>
      </c>
      <c r="D1068">
        <v>0</v>
      </c>
      <c r="E1068" t="str">
        <f t="shared" si="16"/>
        <v>A9.2.2.4.6</v>
      </c>
      <c r="F1068">
        <f>LEN(NRM_CostX[[#This Row],[Code2]])-LEN(SUBSTITUTE(NRM_CostX[[#This Row],[Code2]],".",""))</f>
        <v>4</v>
      </c>
      <c r="G1068" t="str">
        <f ca="1">IF(NRM_CostX[[#This Row],[Category]]=0, NRM_CostX[[#This Row],[Code]] &amp; " " &amp; NRM_CostX[[#This Row],[Description]], OFFSET(NRM_CostX[[#This Row],[Cat1]],-1,0))</f>
        <v>9 MAIN CONTRACTOR'S PRELIMINARIES</v>
      </c>
      <c r="H1068" t="str">
        <f ca="1">IF(NRM_CostX[[#This Row],[Category]]=1, NRM_CostX[[#This Row],[Code]] &amp; " " &amp; NRM_CostX[[#This Row],[Description]], IF(NRM_CostX[[#This Row],[Category]] = 0, "", OFFSET(NRM_CostX[[#This Row],[Cat2]],-1,0)))</f>
        <v>9.2 Main contractor's cost items</v>
      </c>
      <c r="I1068" t="str">
        <f ca="1">IF(NRM_CostX[[#This Row],[Category]]=2, NRM_CostX[[#This Row],[Code]] &amp; " " &amp; NRM_CostX[[#This Row],[Description]], IF(OR(NRM_CostX[[#This Row],[Category]] = 1, NRM_CostX[[#This Row],[Category]] = 0),  "",OFFSET(NRM_CostX[[#This Row],[Cat3]],-1,0)))</f>
        <v>9.2.2 Site establishment</v>
      </c>
      <c r="J1068" t="str">
        <f ca="1">IF(NRM_CostX[[#This Row],[Category]]=3, NRM_CostX[[#This Row],[Code]] &amp; " " &amp; NRM_CostX[[#This Row],[Description]], IF(OR(NRM_CostX[[#This Row],[Category]] = 1, NRM_CostX[[#This Row],[Category]] = 0,NRM_CostX[[#This Row],[Category]] = 2 ),  "",OFFSET(NRM_CostX[[#This Row],[Cat4]],-1,0)))</f>
        <v>9.2.2.4 IT systems</v>
      </c>
    </row>
    <row r="1069" spans="1:10" x14ac:dyDescent="0.35">
      <c r="A1069" t="s">
        <v>1899</v>
      </c>
      <c r="B1069" t="s">
        <v>1900</v>
      </c>
      <c r="D1069">
        <v>0</v>
      </c>
      <c r="E1069" t="str">
        <f t="shared" si="16"/>
        <v>A9.2.2.4.7</v>
      </c>
      <c r="F1069">
        <f>LEN(NRM_CostX[[#This Row],[Code2]])-LEN(SUBSTITUTE(NRM_CostX[[#This Row],[Code2]],".",""))</f>
        <v>4</v>
      </c>
      <c r="G1069" t="str">
        <f ca="1">IF(NRM_CostX[[#This Row],[Category]]=0, NRM_CostX[[#This Row],[Code]] &amp; " " &amp; NRM_CostX[[#This Row],[Description]], OFFSET(NRM_CostX[[#This Row],[Cat1]],-1,0))</f>
        <v>9 MAIN CONTRACTOR'S PRELIMINARIES</v>
      </c>
      <c r="H1069" t="str">
        <f ca="1">IF(NRM_CostX[[#This Row],[Category]]=1, NRM_CostX[[#This Row],[Code]] &amp; " " &amp; NRM_CostX[[#This Row],[Description]], IF(NRM_CostX[[#This Row],[Category]] = 0, "", OFFSET(NRM_CostX[[#This Row],[Cat2]],-1,0)))</f>
        <v>9.2 Main contractor's cost items</v>
      </c>
      <c r="I1069" t="str">
        <f ca="1">IF(NRM_CostX[[#This Row],[Category]]=2, NRM_CostX[[#This Row],[Code]] &amp; " " &amp; NRM_CostX[[#This Row],[Description]], IF(OR(NRM_CostX[[#This Row],[Category]] = 1, NRM_CostX[[#This Row],[Category]] = 0),  "",OFFSET(NRM_CostX[[#This Row],[Cat3]],-1,0)))</f>
        <v>9.2.2 Site establishment</v>
      </c>
      <c r="J1069" t="str">
        <f ca="1">IF(NRM_CostX[[#This Row],[Category]]=3, NRM_CostX[[#This Row],[Code]] &amp; " " &amp; NRM_CostX[[#This Row],[Description]], IF(OR(NRM_CostX[[#This Row],[Category]] = 1, NRM_CostX[[#This Row],[Category]] = 0,NRM_CostX[[#This Row],[Category]] = 2 ),  "",OFFSET(NRM_CostX[[#This Row],[Cat4]],-1,0)))</f>
        <v>9.2.2.4 IT systems</v>
      </c>
    </row>
    <row r="1070" spans="1:10" x14ac:dyDescent="0.35">
      <c r="A1070" t="s">
        <v>1901</v>
      </c>
      <c r="B1070" t="s">
        <v>1902</v>
      </c>
      <c r="D1070">
        <v>0</v>
      </c>
      <c r="E1070" t="str">
        <f t="shared" si="16"/>
        <v>A9.2.2.4.8</v>
      </c>
      <c r="F1070">
        <f>LEN(NRM_CostX[[#This Row],[Code2]])-LEN(SUBSTITUTE(NRM_CostX[[#This Row],[Code2]],".",""))</f>
        <v>4</v>
      </c>
      <c r="G1070" t="str">
        <f ca="1">IF(NRM_CostX[[#This Row],[Category]]=0, NRM_CostX[[#This Row],[Code]] &amp; " " &amp; NRM_CostX[[#This Row],[Description]], OFFSET(NRM_CostX[[#This Row],[Cat1]],-1,0))</f>
        <v>9 MAIN CONTRACTOR'S PRELIMINARIES</v>
      </c>
      <c r="H1070" t="str">
        <f ca="1">IF(NRM_CostX[[#This Row],[Category]]=1, NRM_CostX[[#This Row],[Code]] &amp; " " &amp; NRM_CostX[[#This Row],[Description]], IF(NRM_CostX[[#This Row],[Category]] = 0, "", OFFSET(NRM_CostX[[#This Row],[Cat2]],-1,0)))</f>
        <v>9.2 Main contractor's cost items</v>
      </c>
      <c r="I1070" t="str">
        <f ca="1">IF(NRM_CostX[[#This Row],[Category]]=2, NRM_CostX[[#This Row],[Code]] &amp; " " &amp; NRM_CostX[[#This Row],[Description]], IF(OR(NRM_CostX[[#This Row],[Category]] = 1, NRM_CostX[[#This Row],[Category]] = 0),  "",OFFSET(NRM_CostX[[#This Row],[Cat3]],-1,0)))</f>
        <v>9.2.2 Site establishment</v>
      </c>
      <c r="J1070" t="str">
        <f ca="1">IF(NRM_CostX[[#This Row],[Category]]=3, NRM_CostX[[#This Row],[Code]] &amp; " " &amp; NRM_CostX[[#This Row],[Description]], IF(OR(NRM_CostX[[#This Row],[Category]] = 1, NRM_CostX[[#This Row],[Category]] = 0,NRM_CostX[[#This Row],[Category]] = 2 ),  "",OFFSET(NRM_CostX[[#This Row],[Cat4]],-1,0)))</f>
        <v>9.2.2.4 IT systems</v>
      </c>
    </row>
    <row r="1071" spans="1:10" x14ac:dyDescent="0.35">
      <c r="A1071" t="s">
        <v>1903</v>
      </c>
      <c r="B1071" t="s">
        <v>1904</v>
      </c>
      <c r="D1071">
        <v>0</v>
      </c>
      <c r="E1071" t="str">
        <f t="shared" si="16"/>
        <v>A9.2.2.4.9</v>
      </c>
      <c r="F1071">
        <f>LEN(NRM_CostX[[#This Row],[Code2]])-LEN(SUBSTITUTE(NRM_CostX[[#This Row],[Code2]],".",""))</f>
        <v>4</v>
      </c>
      <c r="G1071" t="str">
        <f ca="1">IF(NRM_CostX[[#This Row],[Category]]=0, NRM_CostX[[#This Row],[Code]] &amp; " " &amp; NRM_CostX[[#This Row],[Description]], OFFSET(NRM_CostX[[#This Row],[Cat1]],-1,0))</f>
        <v>9 MAIN CONTRACTOR'S PRELIMINARIES</v>
      </c>
      <c r="H1071" t="str">
        <f ca="1">IF(NRM_CostX[[#This Row],[Category]]=1, NRM_CostX[[#This Row],[Code]] &amp; " " &amp; NRM_CostX[[#This Row],[Description]], IF(NRM_CostX[[#This Row],[Category]] = 0, "", OFFSET(NRM_CostX[[#This Row],[Cat2]],-1,0)))</f>
        <v>9.2 Main contractor's cost items</v>
      </c>
      <c r="I1071" t="str">
        <f ca="1">IF(NRM_CostX[[#This Row],[Category]]=2, NRM_CostX[[#This Row],[Code]] &amp; " " &amp; NRM_CostX[[#This Row],[Description]], IF(OR(NRM_CostX[[#This Row],[Category]] = 1, NRM_CostX[[#This Row],[Category]] = 0),  "",OFFSET(NRM_CostX[[#This Row],[Cat3]],-1,0)))</f>
        <v>9.2.2 Site establishment</v>
      </c>
      <c r="J1071" t="str">
        <f ca="1">IF(NRM_CostX[[#This Row],[Category]]=3, NRM_CostX[[#This Row],[Code]] &amp; " " &amp; NRM_CostX[[#This Row],[Description]], IF(OR(NRM_CostX[[#This Row],[Category]] = 1, NRM_CostX[[#This Row],[Category]] = 0,NRM_CostX[[#This Row],[Category]] = 2 ),  "",OFFSET(NRM_CostX[[#This Row],[Cat4]],-1,0)))</f>
        <v>9.2.2.4 IT systems</v>
      </c>
    </row>
    <row r="1072" spans="1:10" x14ac:dyDescent="0.35">
      <c r="A1072" t="s">
        <v>1905</v>
      </c>
      <c r="B1072" t="s">
        <v>1906</v>
      </c>
      <c r="D1072">
        <v>0</v>
      </c>
      <c r="E1072" t="str">
        <f t="shared" si="16"/>
        <v>A9.2.2.5</v>
      </c>
      <c r="F1072">
        <f>LEN(NRM_CostX[[#This Row],[Code2]])-LEN(SUBSTITUTE(NRM_CostX[[#This Row],[Code2]],".",""))</f>
        <v>3</v>
      </c>
      <c r="G1072" t="str">
        <f ca="1">IF(NRM_CostX[[#This Row],[Category]]=0, NRM_CostX[[#This Row],[Code]] &amp; " " &amp; NRM_CostX[[#This Row],[Description]], OFFSET(NRM_CostX[[#This Row],[Cat1]],-1,0))</f>
        <v>9 MAIN CONTRACTOR'S PRELIMINARIES</v>
      </c>
      <c r="H1072" t="str">
        <f ca="1">IF(NRM_CostX[[#This Row],[Category]]=1, NRM_CostX[[#This Row],[Code]] &amp; " " &amp; NRM_CostX[[#This Row],[Description]], IF(NRM_CostX[[#This Row],[Category]] = 0, "", OFFSET(NRM_CostX[[#This Row],[Cat2]],-1,0)))</f>
        <v>9.2 Main contractor's cost items</v>
      </c>
      <c r="I1072" t="str">
        <f ca="1">IF(NRM_CostX[[#This Row],[Category]]=2, NRM_CostX[[#This Row],[Code]] &amp; " " &amp; NRM_CostX[[#This Row],[Description]], IF(OR(NRM_CostX[[#This Row],[Category]] = 1, NRM_CostX[[#This Row],[Category]] = 0),  "",OFFSET(NRM_CostX[[#This Row],[Cat3]],-1,0)))</f>
        <v>9.2.2 Site establishment</v>
      </c>
      <c r="J1072" t="str">
        <f ca="1">IF(NRM_CostX[[#This Row],[Category]]=3, NRM_CostX[[#This Row],[Code]] &amp; " " &amp; NRM_CostX[[#This Row],[Description]], IF(OR(NRM_CostX[[#This Row],[Category]] = 1, NRM_CostX[[#This Row],[Category]] = 0,NRM_CostX[[#This Row],[Category]] = 2 ),  "",OFFSET(NRM_CostX[[#This Row],[Cat4]],-1,0)))</f>
        <v>9.2.2.5 Consumables and services</v>
      </c>
    </row>
    <row r="1073" spans="1:10" x14ac:dyDescent="0.35">
      <c r="A1073" t="s">
        <v>1907</v>
      </c>
      <c r="B1073" t="s">
        <v>1908</v>
      </c>
      <c r="D1073">
        <v>0</v>
      </c>
      <c r="E1073" t="str">
        <f t="shared" si="16"/>
        <v>A9.2.2.5.1</v>
      </c>
      <c r="F1073">
        <f>LEN(NRM_CostX[[#This Row],[Code2]])-LEN(SUBSTITUTE(NRM_CostX[[#This Row],[Code2]],".",""))</f>
        <v>4</v>
      </c>
      <c r="G1073" t="str">
        <f ca="1">IF(NRM_CostX[[#This Row],[Category]]=0, NRM_CostX[[#This Row],[Code]] &amp; " " &amp; NRM_CostX[[#This Row],[Description]], OFFSET(NRM_CostX[[#This Row],[Cat1]],-1,0))</f>
        <v>9 MAIN CONTRACTOR'S PRELIMINARIES</v>
      </c>
      <c r="H1073" t="str">
        <f ca="1">IF(NRM_CostX[[#This Row],[Category]]=1, NRM_CostX[[#This Row],[Code]] &amp; " " &amp; NRM_CostX[[#This Row],[Description]], IF(NRM_CostX[[#This Row],[Category]] = 0, "", OFFSET(NRM_CostX[[#This Row],[Cat2]],-1,0)))</f>
        <v>9.2 Main contractor's cost items</v>
      </c>
      <c r="I1073" t="str">
        <f ca="1">IF(NRM_CostX[[#This Row],[Category]]=2, NRM_CostX[[#This Row],[Code]] &amp; " " &amp; NRM_CostX[[#This Row],[Description]], IF(OR(NRM_CostX[[#This Row],[Category]] = 1, NRM_CostX[[#This Row],[Category]] = 0),  "",OFFSET(NRM_CostX[[#This Row],[Cat3]],-1,0)))</f>
        <v>9.2.2 Site establishment</v>
      </c>
      <c r="J1073" t="str">
        <f ca="1">IF(NRM_CostX[[#This Row],[Category]]=3, NRM_CostX[[#This Row],[Code]] &amp; " " &amp; NRM_CostX[[#This Row],[Description]], IF(OR(NRM_CostX[[#This Row],[Category]] = 1, NRM_CostX[[#This Row],[Category]] = 0,NRM_CostX[[#This Row],[Category]] = 2 ),  "",OFFSET(NRM_CostX[[#This Row],[Cat4]],-1,0)))</f>
        <v>9.2.2.5 Consumables and services</v>
      </c>
    </row>
    <row r="1074" spans="1:10" x14ac:dyDescent="0.35">
      <c r="A1074" t="s">
        <v>1909</v>
      </c>
      <c r="B1074" t="s">
        <v>1910</v>
      </c>
      <c r="D1074">
        <v>0</v>
      </c>
      <c r="E1074" t="str">
        <f t="shared" si="16"/>
        <v>A9.2.2.5.2</v>
      </c>
      <c r="F1074">
        <f>LEN(NRM_CostX[[#This Row],[Code2]])-LEN(SUBSTITUTE(NRM_CostX[[#This Row],[Code2]],".",""))</f>
        <v>4</v>
      </c>
      <c r="G1074" t="str">
        <f ca="1">IF(NRM_CostX[[#This Row],[Category]]=0, NRM_CostX[[#This Row],[Code]] &amp; " " &amp; NRM_CostX[[#This Row],[Description]], OFFSET(NRM_CostX[[#This Row],[Cat1]],-1,0))</f>
        <v>9 MAIN CONTRACTOR'S PRELIMINARIES</v>
      </c>
      <c r="H1074" t="str">
        <f ca="1">IF(NRM_CostX[[#This Row],[Category]]=1, NRM_CostX[[#This Row],[Code]] &amp; " " &amp; NRM_CostX[[#This Row],[Description]], IF(NRM_CostX[[#This Row],[Category]] = 0, "", OFFSET(NRM_CostX[[#This Row],[Cat2]],-1,0)))</f>
        <v>9.2 Main contractor's cost items</v>
      </c>
      <c r="I1074" t="str">
        <f ca="1">IF(NRM_CostX[[#This Row],[Category]]=2, NRM_CostX[[#This Row],[Code]] &amp; " " &amp; NRM_CostX[[#This Row],[Description]], IF(OR(NRM_CostX[[#This Row],[Category]] = 1, NRM_CostX[[#This Row],[Category]] = 0),  "",OFFSET(NRM_CostX[[#This Row],[Cat3]],-1,0)))</f>
        <v>9.2.2 Site establishment</v>
      </c>
      <c r="J1074" t="str">
        <f ca="1">IF(NRM_CostX[[#This Row],[Category]]=3, NRM_CostX[[#This Row],[Code]] &amp; " " &amp; NRM_CostX[[#This Row],[Description]], IF(OR(NRM_CostX[[#This Row],[Category]] = 1, NRM_CostX[[#This Row],[Category]] = 0,NRM_CostX[[#This Row],[Category]] = 2 ),  "",OFFSET(NRM_CostX[[#This Row],[Cat4]],-1,0)))</f>
        <v>9.2.2.5 Consumables and services</v>
      </c>
    </row>
    <row r="1075" spans="1:10" x14ac:dyDescent="0.35">
      <c r="A1075" t="s">
        <v>1911</v>
      </c>
      <c r="B1075" t="s">
        <v>1912</v>
      </c>
      <c r="D1075">
        <v>0</v>
      </c>
      <c r="E1075" t="str">
        <f t="shared" si="16"/>
        <v>A9.2.2.5.3</v>
      </c>
      <c r="F1075">
        <f>LEN(NRM_CostX[[#This Row],[Code2]])-LEN(SUBSTITUTE(NRM_CostX[[#This Row],[Code2]],".",""))</f>
        <v>4</v>
      </c>
      <c r="G1075" t="str">
        <f ca="1">IF(NRM_CostX[[#This Row],[Category]]=0, NRM_CostX[[#This Row],[Code]] &amp; " " &amp; NRM_CostX[[#This Row],[Description]], OFFSET(NRM_CostX[[#This Row],[Cat1]],-1,0))</f>
        <v>9 MAIN CONTRACTOR'S PRELIMINARIES</v>
      </c>
      <c r="H1075" t="str">
        <f ca="1">IF(NRM_CostX[[#This Row],[Category]]=1, NRM_CostX[[#This Row],[Code]] &amp; " " &amp; NRM_CostX[[#This Row],[Description]], IF(NRM_CostX[[#This Row],[Category]] = 0, "", OFFSET(NRM_CostX[[#This Row],[Cat2]],-1,0)))</f>
        <v>9.2 Main contractor's cost items</v>
      </c>
      <c r="I1075" t="str">
        <f ca="1">IF(NRM_CostX[[#This Row],[Category]]=2, NRM_CostX[[#This Row],[Code]] &amp; " " &amp; NRM_CostX[[#This Row],[Description]], IF(OR(NRM_CostX[[#This Row],[Category]] = 1, NRM_CostX[[#This Row],[Category]] = 0),  "",OFFSET(NRM_CostX[[#This Row],[Cat3]],-1,0)))</f>
        <v>9.2.2 Site establishment</v>
      </c>
      <c r="J1075" t="str">
        <f ca="1">IF(NRM_CostX[[#This Row],[Category]]=3, NRM_CostX[[#This Row],[Code]] &amp; " " &amp; NRM_CostX[[#This Row],[Description]], IF(OR(NRM_CostX[[#This Row],[Category]] = 1, NRM_CostX[[#This Row],[Category]] = 0,NRM_CostX[[#This Row],[Category]] = 2 ),  "",OFFSET(NRM_CostX[[#This Row],[Cat4]],-1,0)))</f>
        <v>9.2.2.5 Consumables and services</v>
      </c>
    </row>
    <row r="1076" spans="1:10" x14ac:dyDescent="0.35">
      <c r="A1076" t="s">
        <v>1913</v>
      </c>
      <c r="B1076" t="s">
        <v>1914</v>
      </c>
      <c r="D1076">
        <v>0</v>
      </c>
      <c r="E1076" t="str">
        <f t="shared" si="16"/>
        <v>A9.2.2.5.4</v>
      </c>
      <c r="F1076">
        <f>LEN(NRM_CostX[[#This Row],[Code2]])-LEN(SUBSTITUTE(NRM_CostX[[#This Row],[Code2]],".",""))</f>
        <v>4</v>
      </c>
      <c r="G1076" t="str">
        <f ca="1">IF(NRM_CostX[[#This Row],[Category]]=0, NRM_CostX[[#This Row],[Code]] &amp; " " &amp; NRM_CostX[[#This Row],[Description]], OFFSET(NRM_CostX[[#This Row],[Cat1]],-1,0))</f>
        <v>9 MAIN CONTRACTOR'S PRELIMINARIES</v>
      </c>
      <c r="H1076" t="str">
        <f ca="1">IF(NRM_CostX[[#This Row],[Category]]=1, NRM_CostX[[#This Row],[Code]] &amp; " " &amp; NRM_CostX[[#This Row],[Description]], IF(NRM_CostX[[#This Row],[Category]] = 0, "", OFFSET(NRM_CostX[[#This Row],[Cat2]],-1,0)))</f>
        <v>9.2 Main contractor's cost items</v>
      </c>
      <c r="I1076" t="str">
        <f ca="1">IF(NRM_CostX[[#This Row],[Category]]=2, NRM_CostX[[#This Row],[Code]] &amp; " " &amp; NRM_CostX[[#This Row],[Description]], IF(OR(NRM_CostX[[#This Row],[Category]] = 1, NRM_CostX[[#This Row],[Category]] = 0),  "",OFFSET(NRM_CostX[[#This Row],[Cat3]],-1,0)))</f>
        <v>9.2.2 Site establishment</v>
      </c>
      <c r="J1076" t="str">
        <f ca="1">IF(NRM_CostX[[#This Row],[Category]]=3, NRM_CostX[[#This Row],[Code]] &amp; " " &amp; NRM_CostX[[#This Row],[Description]], IF(OR(NRM_CostX[[#This Row],[Category]] = 1, NRM_CostX[[#This Row],[Category]] = 0,NRM_CostX[[#This Row],[Category]] = 2 ),  "",OFFSET(NRM_CostX[[#This Row],[Cat4]],-1,0)))</f>
        <v>9.2.2.5 Consumables and services</v>
      </c>
    </row>
    <row r="1077" spans="1:10" x14ac:dyDescent="0.35">
      <c r="A1077" t="s">
        <v>1915</v>
      </c>
      <c r="B1077" t="s">
        <v>1916</v>
      </c>
      <c r="D1077">
        <v>0</v>
      </c>
      <c r="E1077" t="str">
        <f t="shared" si="16"/>
        <v>A9.2.2.5.5</v>
      </c>
      <c r="F1077">
        <f>LEN(NRM_CostX[[#This Row],[Code2]])-LEN(SUBSTITUTE(NRM_CostX[[#This Row],[Code2]],".",""))</f>
        <v>4</v>
      </c>
      <c r="G1077" t="str">
        <f ca="1">IF(NRM_CostX[[#This Row],[Category]]=0, NRM_CostX[[#This Row],[Code]] &amp; " " &amp; NRM_CostX[[#This Row],[Description]], OFFSET(NRM_CostX[[#This Row],[Cat1]],-1,0))</f>
        <v>9 MAIN CONTRACTOR'S PRELIMINARIES</v>
      </c>
      <c r="H1077" t="str">
        <f ca="1">IF(NRM_CostX[[#This Row],[Category]]=1, NRM_CostX[[#This Row],[Code]] &amp; " " &amp; NRM_CostX[[#This Row],[Description]], IF(NRM_CostX[[#This Row],[Category]] = 0, "", OFFSET(NRM_CostX[[#This Row],[Cat2]],-1,0)))</f>
        <v>9.2 Main contractor's cost items</v>
      </c>
      <c r="I1077" t="str">
        <f ca="1">IF(NRM_CostX[[#This Row],[Category]]=2, NRM_CostX[[#This Row],[Code]] &amp; " " &amp; NRM_CostX[[#This Row],[Description]], IF(OR(NRM_CostX[[#This Row],[Category]] = 1, NRM_CostX[[#This Row],[Category]] = 0),  "",OFFSET(NRM_CostX[[#This Row],[Cat3]],-1,0)))</f>
        <v>9.2.2 Site establishment</v>
      </c>
      <c r="J1077" t="str">
        <f ca="1">IF(NRM_CostX[[#This Row],[Category]]=3, NRM_CostX[[#This Row],[Code]] &amp; " " &amp; NRM_CostX[[#This Row],[Description]], IF(OR(NRM_CostX[[#This Row],[Category]] = 1, NRM_CostX[[#This Row],[Category]] = 0,NRM_CostX[[#This Row],[Category]] = 2 ),  "",OFFSET(NRM_CostX[[#This Row],[Cat4]],-1,0)))</f>
        <v>9.2.2.5 Consumables and services</v>
      </c>
    </row>
    <row r="1078" spans="1:10" x14ac:dyDescent="0.35">
      <c r="A1078" t="s">
        <v>1917</v>
      </c>
      <c r="B1078" t="s">
        <v>1918</v>
      </c>
      <c r="D1078">
        <v>0</v>
      </c>
      <c r="E1078" t="str">
        <f t="shared" si="16"/>
        <v>A9.2.2.5.6</v>
      </c>
      <c r="F1078">
        <f>LEN(NRM_CostX[[#This Row],[Code2]])-LEN(SUBSTITUTE(NRM_CostX[[#This Row],[Code2]],".",""))</f>
        <v>4</v>
      </c>
      <c r="G1078" t="str">
        <f ca="1">IF(NRM_CostX[[#This Row],[Category]]=0, NRM_CostX[[#This Row],[Code]] &amp; " " &amp; NRM_CostX[[#This Row],[Description]], OFFSET(NRM_CostX[[#This Row],[Cat1]],-1,0))</f>
        <v>9 MAIN CONTRACTOR'S PRELIMINARIES</v>
      </c>
      <c r="H1078" t="str">
        <f ca="1">IF(NRM_CostX[[#This Row],[Category]]=1, NRM_CostX[[#This Row],[Code]] &amp; " " &amp; NRM_CostX[[#This Row],[Description]], IF(NRM_CostX[[#This Row],[Category]] = 0, "", OFFSET(NRM_CostX[[#This Row],[Cat2]],-1,0)))</f>
        <v>9.2 Main contractor's cost items</v>
      </c>
      <c r="I1078" t="str">
        <f ca="1">IF(NRM_CostX[[#This Row],[Category]]=2, NRM_CostX[[#This Row],[Code]] &amp; " " &amp; NRM_CostX[[#This Row],[Description]], IF(OR(NRM_CostX[[#This Row],[Category]] = 1, NRM_CostX[[#This Row],[Category]] = 0),  "",OFFSET(NRM_CostX[[#This Row],[Cat3]],-1,0)))</f>
        <v>9.2.2 Site establishment</v>
      </c>
      <c r="J1078" t="str">
        <f ca="1">IF(NRM_CostX[[#This Row],[Category]]=3, NRM_CostX[[#This Row],[Code]] &amp; " " &amp; NRM_CostX[[#This Row],[Description]], IF(OR(NRM_CostX[[#This Row],[Category]] = 1, NRM_CostX[[#This Row],[Category]] = 0,NRM_CostX[[#This Row],[Category]] = 2 ),  "",OFFSET(NRM_CostX[[#This Row],[Cat4]],-1,0)))</f>
        <v>9.2.2.5 Consumables and services</v>
      </c>
    </row>
    <row r="1079" spans="1:10" x14ac:dyDescent="0.35">
      <c r="A1079" t="s">
        <v>1919</v>
      </c>
      <c r="B1079" t="s">
        <v>1920</v>
      </c>
      <c r="D1079">
        <v>0</v>
      </c>
      <c r="E1079" t="str">
        <f t="shared" si="16"/>
        <v>A9.2.2.5.7</v>
      </c>
      <c r="F1079">
        <f>LEN(NRM_CostX[[#This Row],[Code2]])-LEN(SUBSTITUTE(NRM_CostX[[#This Row],[Code2]],".",""))</f>
        <v>4</v>
      </c>
      <c r="G1079" t="str">
        <f ca="1">IF(NRM_CostX[[#This Row],[Category]]=0, NRM_CostX[[#This Row],[Code]] &amp; " " &amp; NRM_CostX[[#This Row],[Description]], OFFSET(NRM_CostX[[#This Row],[Cat1]],-1,0))</f>
        <v>9 MAIN CONTRACTOR'S PRELIMINARIES</v>
      </c>
      <c r="H1079" t="str">
        <f ca="1">IF(NRM_CostX[[#This Row],[Category]]=1, NRM_CostX[[#This Row],[Code]] &amp; " " &amp; NRM_CostX[[#This Row],[Description]], IF(NRM_CostX[[#This Row],[Category]] = 0, "", OFFSET(NRM_CostX[[#This Row],[Cat2]],-1,0)))</f>
        <v>9.2 Main contractor's cost items</v>
      </c>
      <c r="I1079" t="str">
        <f ca="1">IF(NRM_CostX[[#This Row],[Category]]=2, NRM_CostX[[#This Row],[Code]] &amp; " " &amp; NRM_CostX[[#This Row],[Description]], IF(OR(NRM_CostX[[#This Row],[Category]] = 1, NRM_CostX[[#This Row],[Category]] = 0),  "",OFFSET(NRM_CostX[[#This Row],[Cat3]],-1,0)))</f>
        <v>9.2.2 Site establishment</v>
      </c>
      <c r="J1079" t="str">
        <f ca="1">IF(NRM_CostX[[#This Row],[Category]]=3, NRM_CostX[[#This Row],[Code]] &amp; " " &amp; NRM_CostX[[#This Row],[Description]], IF(OR(NRM_CostX[[#This Row],[Category]] = 1, NRM_CostX[[#This Row],[Category]] = 0,NRM_CostX[[#This Row],[Category]] = 2 ),  "",OFFSET(NRM_CostX[[#This Row],[Cat4]],-1,0)))</f>
        <v>9.2.2.5 Consumables and services</v>
      </c>
    </row>
    <row r="1080" spans="1:10" x14ac:dyDescent="0.35">
      <c r="A1080" t="s">
        <v>1921</v>
      </c>
      <c r="B1080" t="s">
        <v>1922</v>
      </c>
      <c r="D1080">
        <v>0</v>
      </c>
      <c r="E1080" t="str">
        <f t="shared" si="16"/>
        <v>A9.2.2.5.8</v>
      </c>
      <c r="F1080">
        <f>LEN(NRM_CostX[[#This Row],[Code2]])-LEN(SUBSTITUTE(NRM_CostX[[#This Row],[Code2]],".",""))</f>
        <v>4</v>
      </c>
      <c r="G1080" t="str">
        <f ca="1">IF(NRM_CostX[[#This Row],[Category]]=0, NRM_CostX[[#This Row],[Code]] &amp; " " &amp; NRM_CostX[[#This Row],[Description]], OFFSET(NRM_CostX[[#This Row],[Cat1]],-1,0))</f>
        <v>9 MAIN CONTRACTOR'S PRELIMINARIES</v>
      </c>
      <c r="H1080" t="str">
        <f ca="1">IF(NRM_CostX[[#This Row],[Category]]=1, NRM_CostX[[#This Row],[Code]] &amp; " " &amp; NRM_CostX[[#This Row],[Description]], IF(NRM_CostX[[#This Row],[Category]] = 0, "", OFFSET(NRM_CostX[[#This Row],[Cat2]],-1,0)))</f>
        <v>9.2 Main contractor's cost items</v>
      </c>
      <c r="I1080" t="str">
        <f ca="1">IF(NRM_CostX[[#This Row],[Category]]=2, NRM_CostX[[#This Row],[Code]] &amp; " " &amp; NRM_CostX[[#This Row],[Description]], IF(OR(NRM_CostX[[#This Row],[Category]] = 1, NRM_CostX[[#This Row],[Category]] = 0),  "",OFFSET(NRM_CostX[[#This Row],[Cat3]],-1,0)))</f>
        <v>9.2.2 Site establishment</v>
      </c>
      <c r="J1080" t="str">
        <f ca="1">IF(NRM_CostX[[#This Row],[Category]]=3, NRM_CostX[[#This Row],[Code]] &amp; " " &amp; NRM_CostX[[#This Row],[Description]], IF(OR(NRM_CostX[[#This Row],[Category]] = 1, NRM_CostX[[#This Row],[Category]] = 0,NRM_CostX[[#This Row],[Category]] = 2 ),  "",OFFSET(NRM_CostX[[#This Row],[Cat4]],-1,0)))</f>
        <v>9.2.2.5 Consumables and services</v>
      </c>
    </row>
    <row r="1081" spans="1:10" x14ac:dyDescent="0.35">
      <c r="A1081" t="s">
        <v>1923</v>
      </c>
      <c r="B1081" t="s">
        <v>1924</v>
      </c>
      <c r="D1081">
        <v>0</v>
      </c>
      <c r="E1081" t="str">
        <f t="shared" si="16"/>
        <v>A9.2.2.5.9</v>
      </c>
      <c r="F1081">
        <f>LEN(NRM_CostX[[#This Row],[Code2]])-LEN(SUBSTITUTE(NRM_CostX[[#This Row],[Code2]],".",""))</f>
        <v>4</v>
      </c>
      <c r="G1081" t="str">
        <f ca="1">IF(NRM_CostX[[#This Row],[Category]]=0, NRM_CostX[[#This Row],[Code]] &amp; " " &amp; NRM_CostX[[#This Row],[Description]], OFFSET(NRM_CostX[[#This Row],[Cat1]],-1,0))</f>
        <v>9 MAIN CONTRACTOR'S PRELIMINARIES</v>
      </c>
      <c r="H1081" t="str">
        <f ca="1">IF(NRM_CostX[[#This Row],[Category]]=1, NRM_CostX[[#This Row],[Code]] &amp; " " &amp; NRM_CostX[[#This Row],[Description]], IF(NRM_CostX[[#This Row],[Category]] = 0, "", OFFSET(NRM_CostX[[#This Row],[Cat2]],-1,0)))</f>
        <v>9.2 Main contractor's cost items</v>
      </c>
      <c r="I1081" t="str">
        <f ca="1">IF(NRM_CostX[[#This Row],[Category]]=2, NRM_CostX[[#This Row],[Code]] &amp; " " &amp; NRM_CostX[[#This Row],[Description]], IF(OR(NRM_CostX[[#This Row],[Category]] = 1, NRM_CostX[[#This Row],[Category]] = 0),  "",OFFSET(NRM_CostX[[#This Row],[Cat3]],-1,0)))</f>
        <v>9.2.2 Site establishment</v>
      </c>
      <c r="J1081" t="str">
        <f ca="1">IF(NRM_CostX[[#This Row],[Category]]=3, NRM_CostX[[#This Row],[Code]] &amp; " " &amp; NRM_CostX[[#This Row],[Description]], IF(OR(NRM_CostX[[#This Row],[Category]] = 1, NRM_CostX[[#This Row],[Category]] = 0,NRM_CostX[[#This Row],[Category]] = 2 ),  "",OFFSET(NRM_CostX[[#This Row],[Cat4]],-1,0)))</f>
        <v>9.2.2.5 Consumables and services</v>
      </c>
    </row>
    <row r="1082" spans="1:10" x14ac:dyDescent="0.35">
      <c r="A1082" t="s">
        <v>1925</v>
      </c>
      <c r="B1082" t="s">
        <v>1926</v>
      </c>
      <c r="D1082">
        <v>0</v>
      </c>
      <c r="E1082" t="str">
        <f t="shared" si="16"/>
        <v>A9.2.2.6</v>
      </c>
      <c r="F1082">
        <f>LEN(NRM_CostX[[#This Row],[Code2]])-LEN(SUBSTITUTE(NRM_CostX[[#This Row],[Code2]],".",""))</f>
        <v>3</v>
      </c>
      <c r="G1082" t="str">
        <f ca="1">IF(NRM_CostX[[#This Row],[Category]]=0, NRM_CostX[[#This Row],[Code]] &amp; " " &amp; NRM_CostX[[#This Row],[Description]], OFFSET(NRM_CostX[[#This Row],[Cat1]],-1,0))</f>
        <v>9 MAIN CONTRACTOR'S PRELIMINARIES</v>
      </c>
      <c r="H1082" t="str">
        <f ca="1">IF(NRM_CostX[[#This Row],[Category]]=1, NRM_CostX[[#This Row],[Code]] &amp; " " &amp; NRM_CostX[[#This Row],[Description]], IF(NRM_CostX[[#This Row],[Category]] = 0, "", OFFSET(NRM_CostX[[#This Row],[Cat2]],-1,0)))</f>
        <v>9.2 Main contractor's cost items</v>
      </c>
      <c r="I1082" t="str">
        <f ca="1">IF(NRM_CostX[[#This Row],[Category]]=2, NRM_CostX[[#This Row],[Code]] &amp; " " &amp; NRM_CostX[[#This Row],[Description]], IF(OR(NRM_CostX[[#This Row],[Category]] = 1, NRM_CostX[[#This Row],[Category]] = 0),  "",OFFSET(NRM_CostX[[#This Row],[Cat3]],-1,0)))</f>
        <v>9.2.2 Site establishment</v>
      </c>
      <c r="J1082" t="str">
        <f ca="1">IF(NRM_CostX[[#This Row],[Category]]=3, NRM_CostX[[#This Row],[Code]] &amp; " " &amp; NRM_CostX[[#This Row],[Description]], IF(OR(NRM_CostX[[#This Row],[Category]] = 1, NRM_CostX[[#This Row],[Category]] = 0,NRM_CostX[[#This Row],[Category]] = 2 ),  "",OFFSET(NRM_CostX[[#This Row],[Cat4]],-1,0)))</f>
        <v>9.2.2.6 Brought in services</v>
      </c>
    </row>
    <row r="1083" spans="1:10" x14ac:dyDescent="0.35">
      <c r="A1083" t="s">
        <v>1925</v>
      </c>
      <c r="B1083" t="s">
        <v>1927</v>
      </c>
      <c r="D1083">
        <v>0</v>
      </c>
      <c r="E1083" t="str">
        <f t="shared" si="16"/>
        <v>A9.2.2.6</v>
      </c>
      <c r="F1083">
        <f>LEN(NRM_CostX[[#This Row],[Code2]])-LEN(SUBSTITUTE(NRM_CostX[[#This Row],[Code2]],".",""))</f>
        <v>3</v>
      </c>
      <c r="G1083" t="str">
        <f ca="1">IF(NRM_CostX[[#This Row],[Category]]=0, NRM_CostX[[#This Row],[Code]] &amp; " " &amp; NRM_CostX[[#This Row],[Description]], OFFSET(NRM_CostX[[#This Row],[Cat1]],-1,0))</f>
        <v>9 MAIN CONTRACTOR'S PRELIMINARIES</v>
      </c>
      <c r="H1083" t="str">
        <f ca="1">IF(NRM_CostX[[#This Row],[Category]]=1, NRM_CostX[[#This Row],[Code]] &amp; " " &amp; NRM_CostX[[#This Row],[Description]], IF(NRM_CostX[[#This Row],[Category]] = 0, "", OFFSET(NRM_CostX[[#This Row],[Cat2]],-1,0)))</f>
        <v>9.2 Main contractor's cost items</v>
      </c>
      <c r="I1083" t="str">
        <f ca="1">IF(NRM_CostX[[#This Row],[Category]]=2, NRM_CostX[[#This Row],[Code]] &amp; " " &amp; NRM_CostX[[#This Row],[Description]], IF(OR(NRM_CostX[[#This Row],[Category]] = 1, NRM_CostX[[#This Row],[Category]] = 0),  "",OFFSET(NRM_CostX[[#This Row],[Cat3]],-1,0)))</f>
        <v>9.2.2 Site establishment</v>
      </c>
      <c r="J1083"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4" spans="1:10" x14ac:dyDescent="0.35">
      <c r="A1084" t="s">
        <v>1928</v>
      </c>
      <c r="B1084" t="s">
        <v>1929</v>
      </c>
      <c r="D1084">
        <v>0</v>
      </c>
      <c r="E1084" t="str">
        <f t="shared" si="16"/>
        <v>A9.2.2.6.1</v>
      </c>
      <c r="F1084">
        <f>LEN(NRM_CostX[[#This Row],[Code2]])-LEN(SUBSTITUTE(NRM_CostX[[#This Row],[Code2]],".",""))</f>
        <v>4</v>
      </c>
      <c r="G1084" t="str">
        <f ca="1">IF(NRM_CostX[[#This Row],[Category]]=0, NRM_CostX[[#This Row],[Code]] &amp; " " &amp; NRM_CostX[[#This Row],[Description]], OFFSET(NRM_CostX[[#This Row],[Cat1]],-1,0))</f>
        <v>9 MAIN CONTRACTOR'S PRELIMINARIES</v>
      </c>
      <c r="H1084" t="str">
        <f ca="1">IF(NRM_CostX[[#This Row],[Category]]=1, NRM_CostX[[#This Row],[Code]] &amp; " " &amp; NRM_CostX[[#This Row],[Description]], IF(NRM_CostX[[#This Row],[Category]] = 0, "", OFFSET(NRM_CostX[[#This Row],[Cat2]],-1,0)))</f>
        <v>9.2 Main contractor's cost items</v>
      </c>
      <c r="I1084" t="str">
        <f ca="1">IF(NRM_CostX[[#This Row],[Category]]=2, NRM_CostX[[#This Row],[Code]] &amp; " " &amp; NRM_CostX[[#This Row],[Description]], IF(OR(NRM_CostX[[#This Row],[Category]] = 1, NRM_CostX[[#This Row],[Category]] = 0),  "",OFFSET(NRM_CostX[[#This Row],[Cat3]],-1,0)))</f>
        <v>9.2.2 Site establishment</v>
      </c>
      <c r="J1084"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5" spans="1:10" x14ac:dyDescent="0.35">
      <c r="A1085" t="s">
        <v>1930</v>
      </c>
      <c r="B1085" t="s">
        <v>1931</v>
      </c>
      <c r="D1085">
        <v>0</v>
      </c>
      <c r="E1085" t="str">
        <f t="shared" si="16"/>
        <v>A9.2.2.6.2</v>
      </c>
      <c r="F1085">
        <f>LEN(NRM_CostX[[#This Row],[Code2]])-LEN(SUBSTITUTE(NRM_CostX[[#This Row],[Code2]],".",""))</f>
        <v>4</v>
      </c>
      <c r="G1085" t="str">
        <f ca="1">IF(NRM_CostX[[#This Row],[Category]]=0, NRM_CostX[[#This Row],[Code]] &amp; " " &amp; NRM_CostX[[#This Row],[Description]], OFFSET(NRM_CostX[[#This Row],[Cat1]],-1,0))</f>
        <v>9 MAIN CONTRACTOR'S PRELIMINARIES</v>
      </c>
      <c r="H1085" t="str">
        <f ca="1">IF(NRM_CostX[[#This Row],[Category]]=1, NRM_CostX[[#This Row],[Code]] &amp; " " &amp; NRM_CostX[[#This Row],[Description]], IF(NRM_CostX[[#This Row],[Category]] = 0, "", OFFSET(NRM_CostX[[#This Row],[Cat2]],-1,0)))</f>
        <v>9.2 Main contractor's cost items</v>
      </c>
      <c r="I1085" t="str">
        <f ca="1">IF(NRM_CostX[[#This Row],[Category]]=2, NRM_CostX[[#This Row],[Code]] &amp; " " &amp; NRM_CostX[[#This Row],[Description]], IF(OR(NRM_CostX[[#This Row],[Category]] = 1, NRM_CostX[[#This Row],[Category]] = 0),  "",OFFSET(NRM_CostX[[#This Row],[Cat3]],-1,0)))</f>
        <v>9.2.2 Site establishment</v>
      </c>
      <c r="J1085"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6" spans="1:10" x14ac:dyDescent="0.35">
      <c r="A1086" t="s">
        <v>1932</v>
      </c>
      <c r="B1086" t="s">
        <v>1933</v>
      </c>
      <c r="D1086">
        <v>0</v>
      </c>
      <c r="E1086" t="str">
        <f t="shared" si="16"/>
        <v>A9.2.2.6.3</v>
      </c>
      <c r="F1086">
        <f>LEN(NRM_CostX[[#This Row],[Code2]])-LEN(SUBSTITUTE(NRM_CostX[[#This Row],[Code2]],".",""))</f>
        <v>4</v>
      </c>
      <c r="G1086" t="str">
        <f ca="1">IF(NRM_CostX[[#This Row],[Category]]=0, NRM_CostX[[#This Row],[Code]] &amp; " " &amp; NRM_CostX[[#This Row],[Description]], OFFSET(NRM_CostX[[#This Row],[Cat1]],-1,0))</f>
        <v>9 MAIN CONTRACTOR'S PRELIMINARIES</v>
      </c>
      <c r="H1086" t="str">
        <f ca="1">IF(NRM_CostX[[#This Row],[Category]]=1, NRM_CostX[[#This Row],[Code]] &amp; " " &amp; NRM_CostX[[#This Row],[Description]], IF(NRM_CostX[[#This Row],[Category]] = 0, "", OFFSET(NRM_CostX[[#This Row],[Cat2]],-1,0)))</f>
        <v>9.2 Main contractor's cost items</v>
      </c>
      <c r="I1086" t="str">
        <f ca="1">IF(NRM_CostX[[#This Row],[Category]]=2, NRM_CostX[[#This Row],[Code]] &amp; " " &amp; NRM_CostX[[#This Row],[Description]], IF(OR(NRM_CostX[[#This Row],[Category]] = 1, NRM_CostX[[#This Row],[Category]] = 0),  "",OFFSET(NRM_CostX[[#This Row],[Cat3]],-1,0)))</f>
        <v>9.2.2 Site establishment</v>
      </c>
      <c r="J1086"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7" spans="1:10" x14ac:dyDescent="0.35">
      <c r="A1087" t="s">
        <v>1934</v>
      </c>
      <c r="B1087" t="s">
        <v>1935</v>
      </c>
      <c r="D1087">
        <v>0</v>
      </c>
      <c r="E1087" t="str">
        <f t="shared" si="16"/>
        <v>A9.2.2.6.4</v>
      </c>
      <c r="F1087">
        <f>LEN(NRM_CostX[[#This Row],[Code2]])-LEN(SUBSTITUTE(NRM_CostX[[#This Row],[Code2]],".",""))</f>
        <v>4</v>
      </c>
      <c r="G1087" t="str">
        <f ca="1">IF(NRM_CostX[[#This Row],[Category]]=0, NRM_CostX[[#This Row],[Code]] &amp; " " &amp; NRM_CostX[[#This Row],[Description]], OFFSET(NRM_CostX[[#This Row],[Cat1]],-1,0))</f>
        <v>9 MAIN CONTRACTOR'S PRELIMINARIES</v>
      </c>
      <c r="H1087" t="str">
        <f ca="1">IF(NRM_CostX[[#This Row],[Category]]=1, NRM_CostX[[#This Row],[Code]] &amp; " " &amp; NRM_CostX[[#This Row],[Description]], IF(NRM_CostX[[#This Row],[Category]] = 0, "", OFFSET(NRM_CostX[[#This Row],[Cat2]],-1,0)))</f>
        <v>9.2 Main contractor's cost items</v>
      </c>
      <c r="I1087" t="str">
        <f ca="1">IF(NRM_CostX[[#This Row],[Category]]=2, NRM_CostX[[#This Row],[Code]] &amp; " " &amp; NRM_CostX[[#This Row],[Description]], IF(OR(NRM_CostX[[#This Row],[Category]] = 1, NRM_CostX[[#This Row],[Category]] = 0),  "",OFFSET(NRM_CostX[[#This Row],[Cat3]],-1,0)))</f>
        <v>9.2.2 Site establishment</v>
      </c>
      <c r="J108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8" spans="1:10" x14ac:dyDescent="0.35">
      <c r="A1088" t="s">
        <v>1936</v>
      </c>
      <c r="B1088" t="s">
        <v>1937</v>
      </c>
      <c r="D1088">
        <v>0</v>
      </c>
      <c r="E1088" t="str">
        <f t="shared" si="16"/>
        <v>A9.2.2.6.5</v>
      </c>
      <c r="F1088">
        <f>LEN(NRM_CostX[[#This Row],[Code2]])-LEN(SUBSTITUTE(NRM_CostX[[#This Row],[Code2]],".",""))</f>
        <v>4</v>
      </c>
      <c r="G1088" t="str">
        <f ca="1">IF(NRM_CostX[[#This Row],[Category]]=0, NRM_CostX[[#This Row],[Code]] &amp; " " &amp; NRM_CostX[[#This Row],[Description]], OFFSET(NRM_CostX[[#This Row],[Cat1]],-1,0))</f>
        <v>9 MAIN CONTRACTOR'S PRELIMINARIES</v>
      </c>
      <c r="H1088" t="str">
        <f ca="1">IF(NRM_CostX[[#This Row],[Category]]=1, NRM_CostX[[#This Row],[Code]] &amp; " " &amp; NRM_CostX[[#This Row],[Description]], IF(NRM_CostX[[#This Row],[Category]] = 0, "", OFFSET(NRM_CostX[[#This Row],[Cat2]],-1,0)))</f>
        <v>9.2 Main contractor's cost items</v>
      </c>
      <c r="I1088" t="str">
        <f ca="1">IF(NRM_CostX[[#This Row],[Category]]=2, NRM_CostX[[#This Row],[Code]] &amp; " " &amp; NRM_CostX[[#This Row],[Description]], IF(OR(NRM_CostX[[#This Row],[Category]] = 1, NRM_CostX[[#This Row],[Category]] = 0),  "",OFFSET(NRM_CostX[[#This Row],[Cat3]],-1,0)))</f>
        <v>9.2.2 Site establishment</v>
      </c>
      <c r="J1088"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9" spans="1:10" x14ac:dyDescent="0.35">
      <c r="A1089" t="s">
        <v>1938</v>
      </c>
      <c r="B1089" t="s">
        <v>1939</v>
      </c>
      <c r="D1089">
        <v>0</v>
      </c>
      <c r="E1089" t="str">
        <f t="shared" si="16"/>
        <v>A9.2.2.6.6</v>
      </c>
      <c r="F1089">
        <f>LEN(NRM_CostX[[#This Row],[Code2]])-LEN(SUBSTITUTE(NRM_CostX[[#This Row],[Code2]],".",""))</f>
        <v>4</v>
      </c>
      <c r="G1089" t="str">
        <f ca="1">IF(NRM_CostX[[#This Row],[Category]]=0, NRM_CostX[[#This Row],[Code]] &amp; " " &amp; NRM_CostX[[#This Row],[Description]], OFFSET(NRM_CostX[[#This Row],[Cat1]],-1,0))</f>
        <v>9 MAIN CONTRACTOR'S PRELIMINARIES</v>
      </c>
      <c r="H1089" t="str">
        <f ca="1">IF(NRM_CostX[[#This Row],[Category]]=1, NRM_CostX[[#This Row],[Code]] &amp; " " &amp; NRM_CostX[[#This Row],[Description]], IF(NRM_CostX[[#This Row],[Category]] = 0, "", OFFSET(NRM_CostX[[#This Row],[Cat2]],-1,0)))</f>
        <v>9.2 Main contractor's cost items</v>
      </c>
      <c r="I1089" t="str">
        <f ca="1">IF(NRM_CostX[[#This Row],[Category]]=2, NRM_CostX[[#This Row],[Code]] &amp; " " &amp; NRM_CostX[[#This Row],[Description]], IF(OR(NRM_CostX[[#This Row],[Category]] = 1, NRM_CostX[[#This Row],[Category]] = 0),  "",OFFSET(NRM_CostX[[#This Row],[Cat3]],-1,0)))</f>
        <v>9.2.2 Site establishment</v>
      </c>
      <c r="J1089"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90" spans="1:10" x14ac:dyDescent="0.35">
      <c r="A1090" t="s">
        <v>1940</v>
      </c>
      <c r="B1090" t="s">
        <v>1941</v>
      </c>
      <c r="D1090">
        <v>0</v>
      </c>
      <c r="E1090" t="str">
        <f t="shared" si="16"/>
        <v>A9.2.2.6.7</v>
      </c>
      <c r="F1090">
        <f>LEN(NRM_CostX[[#This Row],[Code2]])-LEN(SUBSTITUTE(NRM_CostX[[#This Row],[Code2]],".",""))</f>
        <v>4</v>
      </c>
      <c r="G1090" t="str">
        <f ca="1">IF(NRM_CostX[[#This Row],[Category]]=0, NRM_CostX[[#This Row],[Code]] &amp; " " &amp; NRM_CostX[[#This Row],[Description]], OFFSET(NRM_CostX[[#This Row],[Cat1]],-1,0))</f>
        <v>9 MAIN CONTRACTOR'S PRELIMINARIES</v>
      </c>
      <c r="H1090" t="str">
        <f ca="1">IF(NRM_CostX[[#This Row],[Category]]=1, NRM_CostX[[#This Row],[Code]] &amp; " " &amp; NRM_CostX[[#This Row],[Description]], IF(NRM_CostX[[#This Row],[Category]] = 0, "", OFFSET(NRM_CostX[[#This Row],[Cat2]],-1,0)))</f>
        <v>9.2 Main contractor's cost items</v>
      </c>
      <c r="I1090" t="str">
        <f ca="1">IF(NRM_CostX[[#This Row],[Category]]=2, NRM_CostX[[#This Row],[Code]] &amp; " " &amp; NRM_CostX[[#This Row],[Description]], IF(OR(NRM_CostX[[#This Row],[Category]] = 1, NRM_CostX[[#This Row],[Category]] = 0),  "",OFFSET(NRM_CostX[[#This Row],[Cat3]],-1,0)))</f>
        <v>9.2.2 Site establishment</v>
      </c>
      <c r="J1090"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91" spans="1:10" x14ac:dyDescent="0.35">
      <c r="A1091" t="s">
        <v>1942</v>
      </c>
      <c r="B1091" t="s">
        <v>1943</v>
      </c>
      <c r="D1091">
        <v>0</v>
      </c>
      <c r="E1091" t="str">
        <f t="shared" ref="E1091:E1154" si="17">REPLACE(A1091,1,0,"A")</f>
        <v>A9.2.2.6.8</v>
      </c>
      <c r="F1091">
        <f>LEN(NRM_CostX[[#This Row],[Code2]])-LEN(SUBSTITUTE(NRM_CostX[[#This Row],[Code2]],".",""))</f>
        <v>4</v>
      </c>
      <c r="G1091" t="str">
        <f ca="1">IF(NRM_CostX[[#This Row],[Category]]=0, NRM_CostX[[#This Row],[Code]] &amp; " " &amp; NRM_CostX[[#This Row],[Description]], OFFSET(NRM_CostX[[#This Row],[Cat1]],-1,0))</f>
        <v>9 MAIN CONTRACTOR'S PRELIMINARIES</v>
      </c>
      <c r="H1091" t="str">
        <f ca="1">IF(NRM_CostX[[#This Row],[Category]]=1, NRM_CostX[[#This Row],[Code]] &amp; " " &amp; NRM_CostX[[#This Row],[Description]], IF(NRM_CostX[[#This Row],[Category]] = 0, "", OFFSET(NRM_CostX[[#This Row],[Cat2]],-1,0)))</f>
        <v>9.2 Main contractor's cost items</v>
      </c>
      <c r="I1091" t="str">
        <f ca="1">IF(NRM_CostX[[#This Row],[Category]]=2, NRM_CostX[[#This Row],[Code]] &amp; " " &amp; NRM_CostX[[#This Row],[Description]], IF(OR(NRM_CostX[[#This Row],[Category]] = 1, NRM_CostX[[#This Row],[Category]] = 0),  "",OFFSET(NRM_CostX[[#This Row],[Cat3]],-1,0)))</f>
        <v>9.2.2 Site establishment</v>
      </c>
      <c r="J1091"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92" spans="1:10" x14ac:dyDescent="0.35">
      <c r="A1092" t="s">
        <v>1944</v>
      </c>
      <c r="B1092" t="s">
        <v>1945</v>
      </c>
      <c r="D1092">
        <v>0</v>
      </c>
      <c r="E1092" t="str">
        <f t="shared" si="17"/>
        <v>A9.2.2.7</v>
      </c>
      <c r="F1092">
        <f>LEN(NRM_CostX[[#This Row],[Code2]])-LEN(SUBSTITUTE(NRM_CostX[[#This Row],[Code2]],".",""))</f>
        <v>3</v>
      </c>
      <c r="G1092" t="str">
        <f ca="1">IF(NRM_CostX[[#This Row],[Category]]=0, NRM_CostX[[#This Row],[Code]] &amp; " " &amp; NRM_CostX[[#This Row],[Description]], OFFSET(NRM_CostX[[#This Row],[Cat1]],-1,0))</f>
        <v>9 MAIN CONTRACTOR'S PRELIMINARIES</v>
      </c>
      <c r="H1092" t="str">
        <f ca="1">IF(NRM_CostX[[#This Row],[Category]]=1, NRM_CostX[[#This Row],[Code]] &amp; " " &amp; NRM_CostX[[#This Row],[Description]], IF(NRM_CostX[[#This Row],[Category]] = 0, "", OFFSET(NRM_CostX[[#This Row],[Cat2]],-1,0)))</f>
        <v>9.2 Main contractor's cost items</v>
      </c>
      <c r="I1092" t="str">
        <f ca="1">IF(NRM_CostX[[#This Row],[Category]]=2, NRM_CostX[[#This Row],[Code]] &amp; " " &amp; NRM_CostX[[#This Row],[Description]], IF(OR(NRM_CostX[[#This Row],[Category]] = 1, NRM_CostX[[#This Row],[Category]] = 0),  "",OFFSET(NRM_CostX[[#This Row],[Cat3]],-1,0)))</f>
        <v>9.2.2 Site establishment</v>
      </c>
      <c r="J1092" t="str">
        <f ca="1">IF(NRM_CostX[[#This Row],[Category]]=3, NRM_CostX[[#This Row],[Code]] &amp; " " &amp; NRM_CostX[[#This Row],[Description]], IF(OR(NRM_CostX[[#This Row],[Category]] = 1, NRM_CostX[[#This Row],[Category]] = 0,NRM_CostX[[#This Row],[Category]] = 2 ),  "",OFFSET(NRM_CostX[[#This Row],[Cat4]],-1,0)))</f>
        <v>9.2.2.7 Sundries</v>
      </c>
    </row>
    <row r="1093" spans="1:10" x14ac:dyDescent="0.35">
      <c r="A1093" t="s">
        <v>1946</v>
      </c>
      <c r="B1093" t="s">
        <v>1947</v>
      </c>
      <c r="D1093">
        <v>0</v>
      </c>
      <c r="E1093" t="str">
        <f t="shared" si="17"/>
        <v>A9.2.2.7.1</v>
      </c>
      <c r="F1093">
        <f>LEN(NRM_CostX[[#This Row],[Code2]])-LEN(SUBSTITUTE(NRM_CostX[[#This Row],[Code2]],".",""))</f>
        <v>4</v>
      </c>
      <c r="G1093" t="str">
        <f ca="1">IF(NRM_CostX[[#This Row],[Category]]=0, NRM_CostX[[#This Row],[Code]] &amp; " " &amp; NRM_CostX[[#This Row],[Description]], OFFSET(NRM_CostX[[#This Row],[Cat1]],-1,0))</f>
        <v>9 MAIN CONTRACTOR'S PRELIMINARIES</v>
      </c>
      <c r="H1093" t="str">
        <f ca="1">IF(NRM_CostX[[#This Row],[Category]]=1, NRM_CostX[[#This Row],[Code]] &amp; " " &amp; NRM_CostX[[#This Row],[Description]], IF(NRM_CostX[[#This Row],[Category]] = 0, "", OFFSET(NRM_CostX[[#This Row],[Cat2]],-1,0)))</f>
        <v>9.2 Main contractor's cost items</v>
      </c>
      <c r="I1093" t="str">
        <f ca="1">IF(NRM_CostX[[#This Row],[Category]]=2, NRM_CostX[[#This Row],[Code]] &amp; " " &amp; NRM_CostX[[#This Row],[Description]], IF(OR(NRM_CostX[[#This Row],[Category]] = 1, NRM_CostX[[#This Row],[Category]] = 0),  "",OFFSET(NRM_CostX[[#This Row],[Cat3]],-1,0)))</f>
        <v>9.2.2 Site establishment</v>
      </c>
      <c r="J1093" t="str">
        <f ca="1">IF(NRM_CostX[[#This Row],[Category]]=3, NRM_CostX[[#This Row],[Code]] &amp; " " &amp; NRM_CostX[[#This Row],[Description]], IF(OR(NRM_CostX[[#This Row],[Category]] = 1, NRM_CostX[[#This Row],[Category]] = 0,NRM_CostX[[#This Row],[Category]] = 2 ),  "",OFFSET(NRM_CostX[[#This Row],[Cat4]],-1,0)))</f>
        <v>9.2.2.7 Sundries</v>
      </c>
    </row>
    <row r="1094" spans="1:10" x14ac:dyDescent="0.35">
      <c r="A1094" t="s">
        <v>1948</v>
      </c>
      <c r="B1094" t="s">
        <v>1949</v>
      </c>
      <c r="D1094">
        <v>0</v>
      </c>
      <c r="E1094" t="str">
        <f t="shared" si="17"/>
        <v>A9.2.2.7.2</v>
      </c>
      <c r="F1094">
        <f>LEN(NRM_CostX[[#This Row],[Code2]])-LEN(SUBSTITUTE(NRM_CostX[[#This Row],[Code2]],".",""))</f>
        <v>4</v>
      </c>
      <c r="G1094" t="str">
        <f ca="1">IF(NRM_CostX[[#This Row],[Category]]=0, NRM_CostX[[#This Row],[Code]] &amp; " " &amp; NRM_CostX[[#This Row],[Description]], OFFSET(NRM_CostX[[#This Row],[Cat1]],-1,0))</f>
        <v>9 MAIN CONTRACTOR'S PRELIMINARIES</v>
      </c>
      <c r="H1094" t="str">
        <f ca="1">IF(NRM_CostX[[#This Row],[Category]]=1, NRM_CostX[[#This Row],[Code]] &amp; " " &amp; NRM_CostX[[#This Row],[Description]], IF(NRM_CostX[[#This Row],[Category]] = 0, "", OFFSET(NRM_CostX[[#This Row],[Cat2]],-1,0)))</f>
        <v>9.2 Main contractor's cost items</v>
      </c>
      <c r="I1094" t="str">
        <f ca="1">IF(NRM_CostX[[#This Row],[Category]]=2, NRM_CostX[[#This Row],[Code]] &amp; " " &amp; NRM_CostX[[#This Row],[Description]], IF(OR(NRM_CostX[[#This Row],[Category]] = 1, NRM_CostX[[#This Row],[Category]] = 0),  "",OFFSET(NRM_CostX[[#This Row],[Cat3]],-1,0)))</f>
        <v>9.2.2 Site establishment</v>
      </c>
      <c r="J1094" t="str">
        <f ca="1">IF(NRM_CostX[[#This Row],[Category]]=3, NRM_CostX[[#This Row],[Code]] &amp; " " &amp; NRM_CostX[[#This Row],[Description]], IF(OR(NRM_CostX[[#This Row],[Category]] = 1, NRM_CostX[[#This Row],[Category]] = 0,NRM_CostX[[#This Row],[Category]] = 2 ),  "",OFFSET(NRM_CostX[[#This Row],[Cat4]],-1,0)))</f>
        <v>9.2.2.7 Sundries</v>
      </c>
    </row>
    <row r="1095" spans="1:10" x14ac:dyDescent="0.35">
      <c r="A1095" t="s">
        <v>1950</v>
      </c>
      <c r="B1095" t="s">
        <v>1951</v>
      </c>
      <c r="D1095">
        <v>0</v>
      </c>
      <c r="E1095" t="str">
        <f t="shared" si="17"/>
        <v>A9.2.2.7.3</v>
      </c>
      <c r="F1095">
        <f>LEN(NRM_CostX[[#This Row],[Code2]])-LEN(SUBSTITUTE(NRM_CostX[[#This Row],[Code2]],".",""))</f>
        <v>4</v>
      </c>
      <c r="G1095" t="str">
        <f ca="1">IF(NRM_CostX[[#This Row],[Category]]=0, NRM_CostX[[#This Row],[Code]] &amp; " " &amp; NRM_CostX[[#This Row],[Description]], OFFSET(NRM_CostX[[#This Row],[Cat1]],-1,0))</f>
        <v>9 MAIN CONTRACTOR'S PRELIMINARIES</v>
      </c>
      <c r="H1095" t="str">
        <f ca="1">IF(NRM_CostX[[#This Row],[Category]]=1, NRM_CostX[[#This Row],[Code]] &amp; " " &amp; NRM_CostX[[#This Row],[Description]], IF(NRM_CostX[[#This Row],[Category]] = 0, "", OFFSET(NRM_CostX[[#This Row],[Cat2]],-1,0)))</f>
        <v>9.2 Main contractor's cost items</v>
      </c>
      <c r="I1095" t="str">
        <f ca="1">IF(NRM_CostX[[#This Row],[Category]]=2, NRM_CostX[[#This Row],[Code]] &amp; " " &amp; NRM_CostX[[#This Row],[Description]], IF(OR(NRM_CostX[[#This Row],[Category]] = 1, NRM_CostX[[#This Row],[Category]] = 0),  "",OFFSET(NRM_CostX[[#This Row],[Cat3]],-1,0)))</f>
        <v>9.2.2 Site establishment</v>
      </c>
      <c r="J1095" t="str">
        <f ca="1">IF(NRM_CostX[[#This Row],[Category]]=3, NRM_CostX[[#This Row],[Code]] &amp; " " &amp; NRM_CostX[[#This Row],[Description]], IF(OR(NRM_CostX[[#This Row],[Category]] = 1, NRM_CostX[[#This Row],[Category]] = 0,NRM_CostX[[#This Row],[Category]] = 2 ),  "",OFFSET(NRM_CostX[[#This Row],[Cat4]],-1,0)))</f>
        <v>9.2.2.7 Sundries</v>
      </c>
    </row>
    <row r="1096" spans="1:10" x14ac:dyDescent="0.35">
      <c r="A1096" t="s">
        <v>1952</v>
      </c>
      <c r="B1096" t="s">
        <v>1953</v>
      </c>
      <c r="D1096">
        <v>0</v>
      </c>
      <c r="E1096" t="str">
        <f t="shared" si="17"/>
        <v>A9.2.2.7.4</v>
      </c>
      <c r="F1096">
        <f>LEN(NRM_CostX[[#This Row],[Code2]])-LEN(SUBSTITUTE(NRM_CostX[[#This Row],[Code2]],".",""))</f>
        <v>4</v>
      </c>
      <c r="G1096" t="str">
        <f ca="1">IF(NRM_CostX[[#This Row],[Category]]=0, NRM_CostX[[#This Row],[Code]] &amp; " " &amp; NRM_CostX[[#This Row],[Description]], OFFSET(NRM_CostX[[#This Row],[Cat1]],-1,0))</f>
        <v>9 MAIN CONTRACTOR'S PRELIMINARIES</v>
      </c>
      <c r="H1096" t="str">
        <f ca="1">IF(NRM_CostX[[#This Row],[Category]]=1, NRM_CostX[[#This Row],[Code]] &amp; " " &amp; NRM_CostX[[#This Row],[Description]], IF(NRM_CostX[[#This Row],[Category]] = 0, "", OFFSET(NRM_CostX[[#This Row],[Cat2]],-1,0)))</f>
        <v>9.2 Main contractor's cost items</v>
      </c>
      <c r="I1096" t="str">
        <f ca="1">IF(NRM_CostX[[#This Row],[Category]]=2, NRM_CostX[[#This Row],[Code]] &amp; " " &amp; NRM_CostX[[#This Row],[Description]], IF(OR(NRM_CostX[[#This Row],[Category]] = 1, NRM_CostX[[#This Row],[Category]] = 0),  "",OFFSET(NRM_CostX[[#This Row],[Cat3]],-1,0)))</f>
        <v>9.2.2 Site establishment</v>
      </c>
      <c r="J1096" t="str">
        <f ca="1">IF(NRM_CostX[[#This Row],[Category]]=3, NRM_CostX[[#This Row],[Code]] &amp; " " &amp; NRM_CostX[[#This Row],[Description]], IF(OR(NRM_CostX[[#This Row],[Category]] = 1, NRM_CostX[[#This Row],[Category]] = 0,NRM_CostX[[#This Row],[Category]] = 2 ),  "",OFFSET(NRM_CostX[[#This Row],[Cat4]],-1,0)))</f>
        <v>9.2.2.7 Sundries</v>
      </c>
    </row>
    <row r="1097" spans="1:10" x14ac:dyDescent="0.35">
      <c r="A1097" t="s">
        <v>1954</v>
      </c>
      <c r="B1097" t="s">
        <v>1955</v>
      </c>
      <c r="D1097">
        <v>0</v>
      </c>
      <c r="E1097" t="str">
        <f t="shared" si="17"/>
        <v>A9.2.2.7.5</v>
      </c>
      <c r="F1097">
        <f>LEN(NRM_CostX[[#This Row],[Code2]])-LEN(SUBSTITUTE(NRM_CostX[[#This Row],[Code2]],".",""))</f>
        <v>4</v>
      </c>
      <c r="G1097" t="str">
        <f ca="1">IF(NRM_CostX[[#This Row],[Category]]=0, NRM_CostX[[#This Row],[Code]] &amp; " " &amp; NRM_CostX[[#This Row],[Description]], OFFSET(NRM_CostX[[#This Row],[Cat1]],-1,0))</f>
        <v>9 MAIN CONTRACTOR'S PRELIMINARIES</v>
      </c>
      <c r="H1097" t="str">
        <f ca="1">IF(NRM_CostX[[#This Row],[Category]]=1, NRM_CostX[[#This Row],[Code]] &amp; " " &amp; NRM_CostX[[#This Row],[Description]], IF(NRM_CostX[[#This Row],[Category]] = 0, "", OFFSET(NRM_CostX[[#This Row],[Cat2]],-1,0)))</f>
        <v>9.2 Main contractor's cost items</v>
      </c>
      <c r="I1097" t="str">
        <f ca="1">IF(NRM_CostX[[#This Row],[Category]]=2, NRM_CostX[[#This Row],[Code]] &amp; " " &amp; NRM_CostX[[#This Row],[Description]], IF(OR(NRM_CostX[[#This Row],[Category]] = 1, NRM_CostX[[#This Row],[Category]] = 0),  "",OFFSET(NRM_CostX[[#This Row],[Cat3]],-1,0)))</f>
        <v>9.2.2 Site establishment</v>
      </c>
      <c r="J1097" t="str">
        <f ca="1">IF(NRM_CostX[[#This Row],[Category]]=3, NRM_CostX[[#This Row],[Code]] &amp; " " &amp; NRM_CostX[[#This Row],[Description]], IF(OR(NRM_CostX[[#This Row],[Category]] = 1, NRM_CostX[[#This Row],[Category]] = 0,NRM_CostX[[#This Row],[Category]] = 2 ),  "",OFFSET(NRM_CostX[[#This Row],[Cat4]],-1,0)))</f>
        <v>9.2.2.7 Sundries</v>
      </c>
    </row>
    <row r="1098" spans="1:10" x14ac:dyDescent="0.35">
      <c r="A1098" t="s">
        <v>1956</v>
      </c>
      <c r="B1098" t="s">
        <v>1957</v>
      </c>
      <c r="D1098">
        <v>0</v>
      </c>
      <c r="E1098" t="str">
        <f t="shared" si="17"/>
        <v>A9.2.2.7.6</v>
      </c>
      <c r="F1098">
        <f>LEN(NRM_CostX[[#This Row],[Code2]])-LEN(SUBSTITUTE(NRM_CostX[[#This Row],[Code2]],".",""))</f>
        <v>4</v>
      </c>
      <c r="G1098" t="str">
        <f ca="1">IF(NRM_CostX[[#This Row],[Category]]=0, NRM_CostX[[#This Row],[Code]] &amp; " " &amp; NRM_CostX[[#This Row],[Description]], OFFSET(NRM_CostX[[#This Row],[Cat1]],-1,0))</f>
        <v>9 MAIN CONTRACTOR'S PRELIMINARIES</v>
      </c>
      <c r="H1098" t="str">
        <f ca="1">IF(NRM_CostX[[#This Row],[Category]]=1, NRM_CostX[[#This Row],[Code]] &amp; " " &amp; NRM_CostX[[#This Row],[Description]], IF(NRM_CostX[[#This Row],[Category]] = 0, "", OFFSET(NRM_CostX[[#This Row],[Cat2]],-1,0)))</f>
        <v>9.2 Main contractor's cost items</v>
      </c>
      <c r="I1098" t="str">
        <f ca="1">IF(NRM_CostX[[#This Row],[Category]]=2, NRM_CostX[[#This Row],[Code]] &amp; " " &amp; NRM_CostX[[#This Row],[Description]], IF(OR(NRM_CostX[[#This Row],[Category]] = 1, NRM_CostX[[#This Row],[Category]] = 0),  "",OFFSET(NRM_CostX[[#This Row],[Cat3]],-1,0)))</f>
        <v>9.2.2 Site establishment</v>
      </c>
      <c r="J1098" t="str">
        <f ca="1">IF(NRM_CostX[[#This Row],[Category]]=3, NRM_CostX[[#This Row],[Code]] &amp; " " &amp; NRM_CostX[[#This Row],[Description]], IF(OR(NRM_CostX[[#This Row],[Category]] = 1, NRM_CostX[[#This Row],[Category]] = 0,NRM_CostX[[#This Row],[Category]] = 2 ),  "",OFFSET(NRM_CostX[[#This Row],[Cat4]],-1,0)))</f>
        <v>9.2.2.7 Sundries</v>
      </c>
    </row>
    <row r="1099" spans="1:10" x14ac:dyDescent="0.35">
      <c r="A1099" t="s">
        <v>1958</v>
      </c>
      <c r="B1099" t="s">
        <v>1959</v>
      </c>
      <c r="D1099">
        <v>0</v>
      </c>
      <c r="E1099" t="str">
        <f t="shared" si="17"/>
        <v>A9.2.2.7.7</v>
      </c>
      <c r="F1099">
        <f>LEN(NRM_CostX[[#This Row],[Code2]])-LEN(SUBSTITUTE(NRM_CostX[[#This Row],[Code2]],".",""))</f>
        <v>4</v>
      </c>
      <c r="G1099" t="str">
        <f ca="1">IF(NRM_CostX[[#This Row],[Category]]=0, NRM_CostX[[#This Row],[Code]] &amp; " " &amp; NRM_CostX[[#This Row],[Description]], OFFSET(NRM_CostX[[#This Row],[Cat1]],-1,0))</f>
        <v>9 MAIN CONTRACTOR'S PRELIMINARIES</v>
      </c>
      <c r="H1099" t="str">
        <f ca="1">IF(NRM_CostX[[#This Row],[Category]]=1, NRM_CostX[[#This Row],[Code]] &amp; " " &amp; NRM_CostX[[#This Row],[Description]], IF(NRM_CostX[[#This Row],[Category]] = 0, "", OFFSET(NRM_CostX[[#This Row],[Cat2]],-1,0)))</f>
        <v>9.2 Main contractor's cost items</v>
      </c>
      <c r="I1099" t="str">
        <f ca="1">IF(NRM_CostX[[#This Row],[Category]]=2, NRM_CostX[[#This Row],[Code]] &amp; " " &amp; NRM_CostX[[#This Row],[Description]], IF(OR(NRM_CostX[[#This Row],[Category]] = 1, NRM_CostX[[#This Row],[Category]] = 0),  "",OFFSET(NRM_CostX[[#This Row],[Cat3]],-1,0)))</f>
        <v>9.2.2 Site establishment</v>
      </c>
      <c r="J1099" t="str">
        <f ca="1">IF(NRM_CostX[[#This Row],[Category]]=3, NRM_CostX[[#This Row],[Code]] &amp; " " &amp; NRM_CostX[[#This Row],[Description]], IF(OR(NRM_CostX[[#This Row],[Category]] = 1, NRM_CostX[[#This Row],[Category]] = 0,NRM_CostX[[#This Row],[Category]] = 2 ),  "",OFFSET(NRM_CostX[[#This Row],[Cat4]],-1,0)))</f>
        <v>9.2.2.7 Sundries</v>
      </c>
    </row>
    <row r="1100" spans="1:10" x14ac:dyDescent="0.35">
      <c r="A1100" t="s">
        <v>1960</v>
      </c>
      <c r="B1100" t="s">
        <v>1961</v>
      </c>
      <c r="D1100">
        <v>0</v>
      </c>
      <c r="E1100" t="str">
        <f t="shared" si="17"/>
        <v>A9.2.3</v>
      </c>
      <c r="F1100">
        <f>LEN(NRM_CostX[[#This Row],[Code2]])-LEN(SUBSTITUTE(NRM_CostX[[#This Row],[Code2]],".",""))</f>
        <v>2</v>
      </c>
      <c r="G1100" t="str">
        <f ca="1">IF(NRM_CostX[[#This Row],[Category]]=0, NRM_CostX[[#This Row],[Code]] &amp; " " &amp; NRM_CostX[[#This Row],[Description]], OFFSET(NRM_CostX[[#This Row],[Cat1]],-1,0))</f>
        <v>9 MAIN CONTRACTOR'S PRELIMINARIES</v>
      </c>
      <c r="H1100" t="str">
        <f ca="1">IF(NRM_CostX[[#This Row],[Category]]=1, NRM_CostX[[#This Row],[Code]] &amp; " " &amp; NRM_CostX[[#This Row],[Description]], IF(NRM_CostX[[#This Row],[Category]] = 0, "", OFFSET(NRM_CostX[[#This Row],[Cat2]],-1,0)))</f>
        <v>9.2 Main contractor's cost items</v>
      </c>
      <c r="I1100" t="str">
        <f ca="1">IF(NRM_CostX[[#This Row],[Category]]=2, NRM_CostX[[#This Row],[Code]] &amp; " " &amp; NRM_CostX[[#This Row],[Description]], IF(OR(NRM_CostX[[#This Row],[Category]] = 1, NRM_CostX[[#This Row],[Category]] = 0),  "",OFFSET(NRM_CostX[[#This Row],[Cat3]],-1,0)))</f>
        <v>9.2.3 Temporary services</v>
      </c>
      <c r="J1100" t="str">
        <f ca="1">IF(NRM_CostX[[#This Row],[Category]]=3, NRM_CostX[[#This Row],[Code]] &amp; " " &amp; NRM_CostX[[#This Row],[Description]], IF(OR(NRM_CostX[[#This Row],[Category]] = 1, NRM_CostX[[#This Row],[Category]] = 0,NRM_CostX[[#This Row],[Category]] = 2 ),  "",OFFSET(NRM_CostX[[#This Row],[Cat4]],-1,0)))</f>
        <v/>
      </c>
    </row>
    <row r="1101" spans="1:10" x14ac:dyDescent="0.35">
      <c r="A1101" t="s">
        <v>1962</v>
      </c>
      <c r="B1101" t="s">
        <v>1963</v>
      </c>
      <c r="D1101">
        <v>0</v>
      </c>
      <c r="E1101" t="str">
        <f t="shared" si="17"/>
        <v>A9.2.3.1</v>
      </c>
      <c r="F1101">
        <f>LEN(NRM_CostX[[#This Row],[Code2]])-LEN(SUBSTITUTE(NRM_CostX[[#This Row],[Code2]],".",""))</f>
        <v>3</v>
      </c>
      <c r="G1101" t="str">
        <f ca="1">IF(NRM_CostX[[#This Row],[Category]]=0, NRM_CostX[[#This Row],[Code]] &amp; " " &amp; NRM_CostX[[#This Row],[Description]], OFFSET(NRM_CostX[[#This Row],[Cat1]],-1,0))</f>
        <v>9 MAIN CONTRACTOR'S PRELIMINARIES</v>
      </c>
      <c r="H1101" t="str">
        <f ca="1">IF(NRM_CostX[[#This Row],[Category]]=1, NRM_CostX[[#This Row],[Code]] &amp; " " &amp; NRM_CostX[[#This Row],[Description]], IF(NRM_CostX[[#This Row],[Category]] = 0, "", OFFSET(NRM_CostX[[#This Row],[Cat2]],-1,0)))</f>
        <v>9.2 Main contractor's cost items</v>
      </c>
      <c r="I1101" t="str">
        <f ca="1">IF(NRM_CostX[[#This Row],[Category]]=2, NRM_CostX[[#This Row],[Code]] &amp; " " &amp; NRM_CostX[[#This Row],[Description]], IF(OR(NRM_CostX[[#This Row],[Category]] = 1, NRM_CostX[[#This Row],[Category]] = 0),  "",OFFSET(NRM_CostX[[#This Row],[Cat3]],-1,0)))</f>
        <v>9.2.3 Temporary services</v>
      </c>
      <c r="J1101" t="str">
        <f ca="1">IF(NRM_CostX[[#This Row],[Category]]=3, NRM_CostX[[#This Row],[Code]] &amp; " " &amp; NRM_CostX[[#This Row],[Description]], IF(OR(NRM_CostX[[#This Row],[Category]] = 1, NRM_CostX[[#This Row],[Category]] = 0,NRM_CostX[[#This Row],[Category]] = 2 ),  "",OFFSET(NRM_CostX[[#This Row],[Cat4]],-1,0)))</f>
        <v>9.2.3.1 Temporary water supply</v>
      </c>
    </row>
    <row r="1102" spans="1:10" x14ac:dyDescent="0.35">
      <c r="A1102" t="s">
        <v>1964</v>
      </c>
      <c r="B1102" t="s">
        <v>1965</v>
      </c>
      <c r="D1102">
        <v>0</v>
      </c>
      <c r="E1102" t="str">
        <f t="shared" si="17"/>
        <v>A9.2.3.1.1</v>
      </c>
      <c r="F1102">
        <f>LEN(NRM_CostX[[#This Row],[Code2]])-LEN(SUBSTITUTE(NRM_CostX[[#This Row],[Code2]],".",""))</f>
        <v>4</v>
      </c>
      <c r="G1102" t="str">
        <f ca="1">IF(NRM_CostX[[#This Row],[Category]]=0, NRM_CostX[[#This Row],[Code]] &amp; " " &amp; NRM_CostX[[#This Row],[Description]], OFFSET(NRM_CostX[[#This Row],[Cat1]],-1,0))</f>
        <v>9 MAIN CONTRACTOR'S PRELIMINARIES</v>
      </c>
      <c r="H1102" t="str">
        <f ca="1">IF(NRM_CostX[[#This Row],[Category]]=1, NRM_CostX[[#This Row],[Code]] &amp; " " &amp; NRM_CostX[[#This Row],[Description]], IF(NRM_CostX[[#This Row],[Category]] = 0, "", OFFSET(NRM_CostX[[#This Row],[Cat2]],-1,0)))</f>
        <v>9.2 Main contractor's cost items</v>
      </c>
      <c r="I1102" t="str">
        <f ca="1">IF(NRM_CostX[[#This Row],[Category]]=2, NRM_CostX[[#This Row],[Code]] &amp; " " &amp; NRM_CostX[[#This Row],[Description]], IF(OR(NRM_CostX[[#This Row],[Category]] = 1, NRM_CostX[[#This Row],[Category]] = 0),  "",OFFSET(NRM_CostX[[#This Row],[Cat3]],-1,0)))</f>
        <v>9.2.3 Temporary services</v>
      </c>
      <c r="J1102" t="str">
        <f ca="1">IF(NRM_CostX[[#This Row],[Category]]=3, NRM_CostX[[#This Row],[Code]] &amp; " " &amp; NRM_CostX[[#This Row],[Description]], IF(OR(NRM_CostX[[#This Row],[Category]] = 1, NRM_CostX[[#This Row],[Category]] = 0,NRM_CostX[[#This Row],[Category]] = 2 ),  "",OFFSET(NRM_CostX[[#This Row],[Cat4]],-1,0)))</f>
        <v>9.2.3.1 Temporary water supply</v>
      </c>
    </row>
    <row r="1103" spans="1:10" x14ac:dyDescent="0.35">
      <c r="A1103" t="s">
        <v>1966</v>
      </c>
      <c r="B1103" t="s">
        <v>1967</v>
      </c>
      <c r="D1103">
        <v>0</v>
      </c>
      <c r="E1103" t="str">
        <f t="shared" si="17"/>
        <v>A9.2.3.1.2</v>
      </c>
      <c r="F1103">
        <f>LEN(NRM_CostX[[#This Row],[Code2]])-LEN(SUBSTITUTE(NRM_CostX[[#This Row],[Code2]],".",""))</f>
        <v>4</v>
      </c>
      <c r="G1103" t="str">
        <f ca="1">IF(NRM_CostX[[#This Row],[Category]]=0, NRM_CostX[[#This Row],[Code]] &amp; " " &amp; NRM_CostX[[#This Row],[Description]], OFFSET(NRM_CostX[[#This Row],[Cat1]],-1,0))</f>
        <v>9 MAIN CONTRACTOR'S PRELIMINARIES</v>
      </c>
      <c r="H1103" t="str">
        <f ca="1">IF(NRM_CostX[[#This Row],[Category]]=1, NRM_CostX[[#This Row],[Code]] &amp; " " &amp; NRM_CostX[[#This Row],[Description]], IF(NRM_CostX[[#This Row],[Category]] = 0, "", OFFSET(NRM_CostX[[#This Row],[Cat2]],-1,0)))</f>
        <v>9.2 Main contractor's cost items</v>
      </c>
      <c r="I1103" t="str">
        <f ca="1">IF(NRM_CostX[[#This Row],[Category]]=2, NRM_CostX[[#This Row],[Code]] &amp; " " &amp; NRM_CostX[[#This Row],[Description]], IF(OR(NRM_CostX[[#This Row],[Category]] = 1, NRM_CostX[[#This Row],[Category]] = 0),  "",OFFSET(NRM_CostX[[#This Row],[Cat3]],-1,0)))</f>
        <v>9.2.3 Temporary services</v>
      </c>
      <c r="J1103" t="str">
        <f ca="1">IF(NRM_CostX[[#This Row],[Category]]=3, NRM_CostX[[#This Row],[Code]] &amp; " " &amp; NRM_CostX[[#This Row],[Description]], IF(OR(NRM_CostX[[#This Row],[Category]] = 1, NRM_CostX[[#This Row],[Category]] = 0,NRM_CostX[[#This Row],[Category]] = 2 ),  "",OFFSET(NRM_CostX[[#This Row],[Cat4]],-1,0)))</f>
        <v>9.2.3.1 Temporary water supply</v>
      </c>
    </row>
    <row r="1104" spans="1:10" x14ac:dyDescent="0.35">
      <c r="A1104" t="s">
        <v>1968</v>
      </c>
      <c r="B1104" t="s">
        <v>1969</v>
      </c>
      <c r="D1104">
        <v>0</v>
      </c>
      <c r="E1104" t="str">
        <f t="shared" si="17"/>
        <v>A9.2.3.1.3</v>
      </c>
      <c r="F1104">
        <f>LEN(NRM_CostX[[#This Row],[Code2]])-LEN(SUBSTITUTE(NRM_CostX[[#This Row],[Code2]],".",""))</f>
        <v>4</v>
      </c>
      <c r="G1104" t="str">
        <f ca="1">IF(NRM_CostX[[#This Row],[Category]]=0, NRM_CostX[[#This Row],[Code]] &amp; " " &amp; NRM_CostX[[#This Row],[Description]], OFFSET(NRM_CostX[[#This Row],[Cat1]],-1,0))</f>
        <v>9 MAIN CONTRACTOR'S PRELIMINARIES</v>
      </c>
      <c r="H1104" t="str">
        <f ca="1">IF(NRM_CostX[[#This Row],[Category]]=1, NRM_CostX[[#This Row],[Code]] &amp; " " &amp; NRM_CostX[[#This Row],[Description]], IF(NRM_CostX[[#This Row],[Category]] = 0, "", OFFSET(NRM_CostX[[#This Row],[Cat2]],-1,0)))</f>
        <v>9.2 Main contractor's cost items</v>
      </c>
      <c r="I1104" t="str">
        <f ca="1">IF(NRM_CostX[[#This Row],[Category]]=2, NRM_CostX[[#This Row],[Code]] &amp; " " &amp; NRM_CostX[[#This Row],[Description]], IF(OR(NRM_CostX[[#This Row],[Category]] = 1, NRM_CostX[[#This Row],[Category]] = 0),  "",OFFSET(NRM_CostX[[#This Row],[Cat3]],-1,0)))</f>
        <v>9.2.3 Temporary services</v>
      </c>
      <c r="J1104" t="str">
        <f ca="1">IF(NRM_CostX[[#This Row],[Category]]=3, NRM_CostX[[#This Row],[Code]] &amp; " " &amp; NRM_CostX[[#This Row],[Description]], IF(OR(NRM_CostX[[#This Row],[Category]] = 1, NRM_CostX[[#This Row],[Category]] = 0,NRM_CostX[[#This Row],[Category]] = 2 ),  "",OFFSET(NRM_CostX[[#This Row],[Cat4]],-1,0)))</f>
        <v>9.2.3.1 Temporary water supply</v>
      </c>
    </row>
    <row r="1105" spans="1:10" x14ac:dyDescent="0.35">
      <c r="A1105" t="s">
        <v>1970</v>
      </c>
      <c r="B1105" t="s">
        <v>1971</v>
      </c>
      <c r="D1105">
        <v>0</v>
      </c>
      <c r="E1105" t="str">
        <f t="shared" si="17"/>
        <v>A9.2.3.2</v>
      </c>
      <c r="F1105">
        <f>LEN(NRM_CostX[[#This Row],[Code2]])-LEN(SUBSTITUTE(NRM_CostX[[#This Row],[Code2]],".",""))</f>
        <v>3</v>
      </c>
      <c r="G1105" t="str">
        <f ca="1">IF(NRM_CostX[[#This Row],[Category]]=0, NRM_CostX[[#This Row],[Code]] &amp; " " &amp; NRM_CostX[[#This Row],[Description]], OFFSET(NRM_CostX[[#This Row],[Cat1]],-1,0))</f>
        <v>9 MAIN CONTRACTOR'S PRELIMINARIES</v>
      </c>
      <c r="H1105" t="str">
        <f ca="1">IF(NRM_CostX[[#This Row],[Category]]=1, NRM_CostX[[#This Row],[Code]] &amp; " " &amp; NRM_CostX[[#This Row],[Description]], IF(NRM_CostX[[#This Row],[Category]] = 0, "", OFFSET(NRM_CostX[[#This Row],[Cat2]],-1,0)))</f>
        <v>9.2 Main contractor's cost items</v>
      </c>
      <c r="I1105" t="str">
        <f ca="1">IF(NRM_CostX[[#This Row],[Category]]=2, NRM_CostX[[#This Row],[Code]] &amp; " " &amp; NRM_CostX[[#This Row],[Description]], IF(OR(NRM_CostX[[#This Row],[Category]] = 1, NRM_CostX[[#This Row],[Category]] = 0),  "",OFFSET(NRM_CostX[[#This Row],[Cat3]],-1,0)))</f>
        <v>9.2.3 Temporary services</v>
      </c>
      <c r="J1105" t="str">
        <f ca="1">IF(NRM_CostX[[#This Row],[Category]]=3, NRM_CostX[[#This Row],[Code]] &amp; " " &amp; NRM_CostX[[#This Row],[Description]], IF(OR(NRM_CostX[[#This Row],[Category]] = 1, NRM_CostX[[#This Row],[Category]] = 0,NRM_CostX[[#This Row],[Category]] = 2 ),  "",OFFSET(NRM_CostX[[#This Row],[Cat4]],-1,0)))</f>
        <v>9.2.3.2 Temporary gas supply</v>
      </c>
    </row>
    <row r="1106" spans="1:10" x14ac:dyDescent="0.35">
      <c r="A1106" t="s">
        <v>1972</v>
      </c>
      <c r="B1106" t="s">
        <v>1973</v>
      </c>
      <c r="D1106">
        <v>0</v>
      </c>
      <c r="E1106" t="str">
        <f t="shared" si="17"/>
        <v>A9.2.3.2.1</v>
      </c>
      <c r="F1106">
        <f>LEN(NRM_CostX[[#This Row],[Code2]])-LEN(SUBSTITUTE(NRM_CostX[[#This Row],[Code2]],".",""))</f>
        <v>4</v>
      </c>
      <c r="G1106" t="str">
        <f ca="1">IF(NRM_CostX[[#This Row],[Category]]=0, NRM_CostX[[#This Row],[Code]] &amp; " " &amp; NRM_CostX[[#This Row],[Description]], OFFSET(NRM_CostX[[#This Row],[Cat1]],-1,0))</f>
        <v>9 MAIN CONTRACTOR'S PRELIMINARIES</v>
      </c>
      <c r="H1106" t="str">
        <f ca="1">IF(NRM_CostX[[#This Row],[Category]]=1, NRM_CostX[[#This Row],[Code]] &amp; " " &amp; NRM_CostX[[#This Row],[Description]], IF(NRM_CostX[[#This Row],[Category]] = 0, "", OFFSET(NRM_CostX[[#This Row],[Cat2]],-1,0)))</f>
        <v>9.2 Main contractor's cost items</v>
      </c>
      <c r="I1106" t="str">
        <f ca="1">IF(NRM_CostX[[#This Row],[Category]]=2, NRM_CostX[[#This Row],[Code]] &amp; " " &amp; NRM_CostX[[#This Row],[Description]], IF(OR(NRM_CostX[[#This Row],[Category]] = 1, NRM_CostX[[#This Row],[Category]] = 0),  "",OFFSET(NRM_CostX[[#This Row],[Cat3]],-1,0)))</f>
        <v>9.2.3 Temporary services</v>
      </c>
      <c r="J1106" t="str">
        <f ca="1">IF(NRM_CostX[[#This Row],[Category]]=3, NRM_CostX[[#This Row],[Code]] &amp; " " &amp; NRM_CostX[[#This Row],[Description]], IF(OR(NRM_CostX[[#This Row],[Category]] = 1, NRM_CostX[[#This Row],[Category]] = 0,NRM_CostX[[#This Row],[Category]] = 2 ),  "",OFFSET(NRM_CostX[[#This Row],[Cat4]],-1,0)))</f>
        <v>9.2.3.2 Temporary gas supply</v>
      </c>
    </row>
    <row r="1107" spans="1:10" x14ac:dyDescent="0.35">
      <c r="A1107" t="s">
        <v>1974</v>
      </c>
      <c r="B1107" t="s">
        <v>1967</v>
      </c>
      <c r="D1107">
        <v>0</v>
      </c>
      <c r="E1107" t="str">
        <f t="shared" si="17"/>
        <v>A9.2.3.2.2</v>
      </c>
      <c r="F1107">
        <f>LEN(NRM_CostX[[#This Row],[Code2]])-LEN(SUBSTITUTE(NRM_CostX[[#This Row],[Code2]],".",""))</f>
        <v>4</v>
      </c>
      <c r="G1107" t="str">
        <f ca="1">IF(NRM_CostX[[#This Row],[Category]]=0, NRM_CostX[[#This Row],[Code]] &amp; " " &amp; NRM_CostX[[#This Row],[Description]], OFFSET(NRM_CostX[[#This Row],[Cat1]],-1,0))</f>
        <v>9 MAIN CONTRACTOR'S PRELIMINARIES</v>
      </c>
      <c r="H1107" t="str">
        <f ca="1">IF(NRM_CostX[[#This Row],[Category]]=1, NRM_CostX[[#This Row],[Code]] &amp; " " &amp; NRM_CostX[[#This Row],[Description]], IF(NRM_CostX[[#This Row],[Category]] = 0, "", OFFSET(NRM_CostX[[#This Row],[Cat2]],-1,0)))</f>
        <v>9.2 Main contractor's cost items</v>
      </c>
      <c r="I1107" t="str">
        <f ca="1">IF(NRM_CostX[[#This Row],[Category]]=2, NRM_CostX[[#This Row],[Code]] &amp; " " &amp; NRM_CostX[[#This Row],[Description]], IF(OR(NRM_CostX[[#This Row],[Category]] = 1, NRM_CostX[[#This Row],[Category]] = 0),  "",OFFSET(NRM_CostX[[#This Row],[Cat3]],-1,0)))</f>
        <v>9.2.3 Temporary services</v>
      </c>
      <c r="J1107" t="str">
        <f ca="1">IF(NRM_CostX[[#This Row],[Category]]=3, NRM_CostX[[#This Row],[Code]] &amp; " " &amp; NRM_CostX[[#This Row],[Description]], IF(OR(NRM_CostX[[#This Row],[Category]] = 1, NRM_CostX[[#This Row],[Category]] = 0,NRM_CostX[[#This Row],[Category]] = 2 ),  "",OFFSET(NRM_CostX[[#This Row],[Cat4]],-1,0)))</f>
        <v>9.2.3.2 Temporary gas supply</v>
      </c>
    </row>
    <row r="1108" spans="1:10" x14ac:dyDescent="0.35">
      <c r="A1108" t="s">
        <v>1975</v>
      </c>
      <c r="B1108" t="s">
        <v>1976</v>
      </c>
      <c r="D1108">
        <v>0</v>
      </c>
      <c r="E1108" t="str">
        <f t="shared" si="17"/>
        <v>A9.2.3.2.3</v>
      </c>
      <c r="F1108">
        <f>LEN(NRM_CostX[[#This Row],[Code2]])-LEN(SUBSTITUTE(NRM_CostX[[#This Row],[Code2]],".",""))</f>
        <v>4</v>
      </c>
      <c r="G1108" t="str">
        <f ca="1">IF(NRM_CostX[[#This Row],[Category]]=0, NRM_CostX[[#This Row],[Code]] &amp; " " &amp; NRM_CostX[[#This Row],[Description]], OFFSET(NRM_CostX[[#This Row],[Cat1]],-1,0))</f>
        <v>9 MAIN CONTRACTOR'S PRELIMINARIES</v>
      </c>
      <c r="H1108" t="str">
        <f ca="1">IF(NRM_CostX[[#This Row],[Category]]=1, NRM_CostX[[#This Row],[Code]] &amp; " " &amp; NRM_CostX[[#This Row],[Description]], IF(NRM_CostX[[#This Row],[Category]] = 0, "", OFFSET(NRM_CostX[[#This Row],[Cat2]],-1,0)))</f>
        <v>9.2 Main contractor's cost items</v>
      </c>
      <c r="I1108" t="str">
        <f ca="1">IF(NRM_CostX[[#This Row],[Category]]=2, NRM_CostX[[#This Row],[Code]] &amp; " " &amp; NRM_CostX[[#This Row],[Description]], IF(OR(NRM_CostX[[#This Row],[Category]] = 1, NRM_CostX[[#This Row],[Category]] = 0),  "",OFFSET(NRM_CostX[[#This Row],[Cat3]],-1,0)))</f>
        <v>9.2.3 Temporary services</v>
      </c>
      <c r="J1108" t="str">
        <f ca="1">IF(NRM_CostX[[#This Row],[Category]]=3, NRM_CostX[[#This Row],[Code]] &amp; " " &amp; NRM_CostX[[#This Row],[Description]], IF(OR(NRM_CostX[[#This Row],[Category]] = 1, NRM_CostX[[#This Row],[Category]] = 0,NRM_CostX[[#This Row],[Category]] = 2 ),  "",OFFSET(NRM_CostX[[#This Row],[Cat4]],-1,0)))</f>
        <v>9.2.3.2 Temporary gas supply</v>
      </c>
    </row>
    <row r="1109" spans="1:10" x14ac:dyDescent="0.35">
      <c r="A1109" t="s">
        <v>1977</v>
      </c>
      <c r="B1109" t="s">
        <v>1978</v>
      </c>
      <c r="D1109">
        <v>0</v>
      </c>
      <c r="E1109" t="str">
        <f t="shared" si="17"/>
        <v>A9.2.3.2.4</v>
      </c>
      <c r="F1109">
        <f>LEN(NRM_CostX[[#This Row],[Code2]])-LEN(SUBSTITUTE(NRM_CostX[[#This Row],[Code2]],".",""))</f>
        <v>4</v>
      </c>
      <c r="G1109" t="str">
        <f ca="1">IF(NRM_CostX[[#This Row],[Category]]=0, NRM_CostX[[#This Row],[Code]] &amp; " " &amp; NRM_CostX[[#This Row],[Description]], OFFSET(NRM_CostX[[#This Row],[Cat1]],-1,0))</f>
        <v>9 MAIN CONTRACTOR'S PRELIMINARIES</v>
      </c>
      <c r="H1109" t="str">
        <f ca="1">IF(NRM_CostX[[#This Row],[Category]]=1, NRM_CostX[[#This Row],[Code]] &amp; " " &amp; NRM_CostX[[#This Row],[Description]], IF(NRM_CostX[[#This Row],[Category]] = 0, "", OFFSET(NRM_CostX[[#This Row],[Cat2]],-1,0)))</f>
        <v>9.2 Main contractor's cost items</v>
      </c>
      <c r="I1109" t="str">
        <f ca="1">IF(NRM_CostX[[#This Row],[Category]]=2, NRM_CostX[[#This Row],[Code]] &amp; " " &amp; NRM_CostX[[#This Row],[Description]], IF(OR(NRM_CostX[[#This Row],[Category]] = 1, NRM_CostX[[#This Row],[Category]] = 0),  "",OFFSET(NRM_CostX[[#This Row],[Cat3]],-1,0)))</f>
        <v>9.2.3 Temporary services</v>
      </c>
      <c r="J1109" t="str">
        <f ca="1">IF(NRM_CostX[[#This Row],[Category]]=3, NRM_CostX[[#This Row],[Code]] &amp; " " &amp; NRM_CostX[[#This Row],[Description]], IF(OR(NRM_CostX[[#This Row],[Category]] = 1, NRM_CostX[[#This Row],[Category]] = 0,NRM_CostX[[#This Row],[Category]] = 2 ),  "",OFFSET(NRM_CostX[[#This Row],[Cat4]],-1,0)))</f>
        <v>9.2.3.2 Temporary gas supply</v>
      </c>
    </row>
    <row r="1110" spans="1:10" x14ac:dyDescent="0.35">
      <c r="A1110" t="s">
        <v>1979</v>
      </c>
      <c r="B1110" t="s">
        <v>1980</v>
      </c>
      <c r="D1110">
        <v>0</v>
      </c>
      <c r="E1110" t="str">
        <f t="shared" si="17"/>
        <v>A9.2.3.3</v>
      </c>
      <c r="F1110">
        <f>LEN(NRM_CostX[[#This Row],[Code2]])-LEN(SUBSTITUTE(NRM_CostX[[#This Row],[Code2]],".",""))</f>
        <v>3</v>
      </c>
      <c r="G1110" t="str">
        <f ca="1">IF(NRM_CostX[[#This Row],[Category]]=0, NRM_CostX[[#This Row],[Code]] &amp; " " &amp; NRM_CostX[[#This Row],[Description]], OFFSET(NRM_CostX[[#This Row],[Cat1]],-1,0))</f>
        <v>9 MAIN CONTRACTOR'S PRELIMINARIES</v>
      </c>
      <c r="H1110" t="str">
        <f ca="1">IF(NRM_CostX[[#This Row],[Category]]=1, NRM_CostX[[#This Row],[Code]] &amp; " " &amp; NRM_CostX[[#This Row],[Description]], IF(NRM_CostX[[#This Row],[Category]] = 0, "", OFFSET(NRM_CostX[[#This Row],[Cat2]],-1,0)))</f>
        <v>9.2 Main contractor's cost items</v>
      </c>
      <c r="I1110" t="str">
        <f ca="1">IF(NRM_CostX[[#This Row],[Category]]=2, NRM_CostX[[#This Row],[Code]] &amp; " " &amp; NRM_CostX[[#This Row],[Description]], IF(OR(NRM_CostX[[#This Row],[Category]] = 1, NRM_CostX[[#This Row],[Category]] = 0),  "",OFFSET(NRM_CostX[[#This Row],[Cat3]],-1,0)))</f>
        <v>9.2.3 Temporary services</v>
      </c>
      <c r="J1110" t="str">
        <f ca="1">IF(NRM_CostX[[#This Row],[Category]]=3, NRM_CostX[[#This Row],[Code]] &amp; " " &amp; NRM_CostX[[#This Row],[Description]], IF(OR(NRM_CostX[[#This Row],[Category]] = 1, NRM_CostX[[#This Row],[Category]] = 0,NRM_CostX[[#This Row],[Category]] = 2 ),  "",OFFSET(NRM_CostX[[#This Row],[Cat4]],-1,0)))</f>
        <v>9.2.3.3 Temporary electricity supply</v>
      </c>
    </row>
    <row r="1111" spans="1:10" x14ac:dyDescent="0.35">
      <c r="A1111" t="s">
        <v>1981</v>
      </c>
      <c r="B1111" t="s">
        <v>1965</v>
      </c>
      <c r="D1111">
        <v>0</v>
      </c>
      <c r="E1111" t="str">
        <f t="shared" si="17"/>
        <v>A9.2.3.3.1</v>
      </c>
      <c r="F1111">
        <f>LEN(NRM_CostX[[#This Row],[Code2]])-LEN(SUBSTITUTE(NRM_CostX[[#This Row],[Code2]],".",""))</f>
        <v>4</v>
      </c>
      <c r="G1111" t="str">
        <f ca="1">IF(NRM_CostX[[#This Row],[Category]]=0, NRM_CostX[[#This Row],[Code]] &amp; " " &amp; NRM_CostX[[#This Row],[Description]], OFFSET(NRM_CostX[[#This Row],[Cat1]],-1,0))</f>
        <v>9 MAIN CONTRACTOR'S PRELIMINARIES</v>
      </c>
      <c r="H1111" t="str">
        <f ca="1">IF(NRM_CostX[[#This Row],[Category]]=1, NRM_CostX[[#This Row],[Code]] &amp; " " &amp; NRM_CostX[[#This Row],[Description]], IF(NRM_CostX[[#This Row],[Category]] = 0, "", OFFSET(NRM_CostX[[#This Row],[Cat2]],-1,0)))</f>
        <v>9.2 Main contractor's cost items</v>
      </c>
      <c r="I1111" t="str">
        <f ca="1">IF(NRM_CostX[[#This Row],[Category]]=2, NRM_CostX[[#This Row],[Code]] &amp; " " &amp; NRM_CostX[[#This Row],[Description]], IF(OR(NRM_CostX[[#This Row],[Category]] = 1, NRM_CostX[[#This Row],[Category]] = 0),  "",OFFSET(NRM_CostX[[#This Row],[Cat3]],-1,0)))</f>
        <v>9.2.3 Temporary services</v>
      </c>
      <c r="J1111" t="str">
        <f ca="1">IF(NRM_CostX[[#This Row],[Category]]=3, NRM_CostX[[#This Row],[Code]] &amp; " " &amp; NRM_CostX[[#This Row],[Description]], IF(OR(NRM_CostX[[#This Row],[Category]] = 1, NRM_CostX[[#This Row],[Category]] = 0,NRM_CostX[[#This Row],[Category]] = 2 ),  "",OFFSET(NRM_CostX[[#This Row],[Cat4]],-1,0)))</f>
        <v>9.2.3.3 Temporary electricity supply</v>
      </c>
    </row>
    <row r="1112" spans="1:10" x14ac:dyDescent="0.35">
      <c r="A1112" t="s">
        <v>1982</v>
      </c>
      <c r="B1112" t="s">
        <v>1983</v>
      </c>
      <c r="D1112">
        <v>0</v>
      </c>
      <c r="E1112" t="str">
        <f t="shared" si="17"/>
        <v>A9.2.3.3.2</v>
      </c>
      <c r="F1112">
        <f>LEN(NRM_CostX[[#This Row],[Code2]])-LEN(SUBSTITUTE(NRM_CostX[[#This Row],[Code2]],".",""))</f>
        <v>4</v>
      </c>
      <c r="G1112" t="str">
        <f ca="1">IF(NRM_CostX[[#This Row],[Category]]=0, NRM_CostX[[#This Row],[Code]] &amp; " " &amp; NRM_CostX[[#This Row],[Description]], OFFSET(NRM_CostX[[#This Row],[Cat1]],-1,0))</f>
        <v>9 MAIN CONTRACTOR'S PRELIMINARIES</v>
      </c>
      <c r="H1112" t="str">
        <f ca="1">IF(NRM_CostX[[#This Row],[Category]]=1, NRM_CostX[[#This Row],[Code]] &amp; " " &amp; NRM_CostX[[#This Row],[Description]], IF(NRM_CostX[[#This Row],[Category]] = 0, "", OFFSET(NRM_CostX[[#This Row],[Cat2]],-1,0)))</f>
        <v>9.2 Main contractor's cost items</v>
      </c>
      <c r="I1112" t="str">
        <f ca="1">IF(NRM_CostX[[#This Row],[Category]]=2, NRM_CostX[[#This Row],[Code]] &amp; " " &amp; NRM_CostX[[#This Row],[Description]], IF(OR(NRM_CostX[[#This Row],[Category]] = 1, NRM_CostX[[#This Row],[Category]] = 0),  "",OFFSET(NRM_CostX[[#This Row],[Cat3]],-1,0)))</f>
        <v>9.2.3 Temporary services</v>
      </c>
      <c r="J1112" t="str">
        <f ca="1">IF(NRM_CostX[[#This Row],[Category]]=3, NRM_CostX[[#This Row],[Code]] &amp; " " &amp; NRM_CostX[[#This Row],[Description]], IF(OR(NRM_CostX[[#This Row],[Category]] = 1, NRM_CostX[[#This Row],[Category]] = 0,NRM_CostX[[#This Row],[Category]] = 2 ),  "",OFFSET(NRM_CostX[[#This Row],[Cat4]],-1,0)))</f>
        <v>9.2.3.3 Temporary electricity supply</v>
      </c>
    </row>
    <row r="1113" spans="1:10" x14ac:dyDescent="0.35">
      <c r="A1113" t="s">
        <v>1984</v>
      </c>
      <c r="B1113" t="s">
        <v>1985</v>
      </c>
      <c r="D1113">
        <v>0</v>
      </c>
      <c r="E1113" t="str">
        <f t="shared" si="17"/>
        <v>A9.2.3.3.3</v>
      </c>
      <c r="F1113">
        <f>LEN(NRM_CostX[[#This Row],[Code2]])-LEN(SUBSTITUTE(NRM_CostX[[#This Row],[Code2]],".",""))</f>
        <v>4</v>
      </c>
      <c r="G1113" t="str">
        <f ca="1">IF(NRM_CostX[[#This Row],[Category]]=0, NRM_CostX[[#This Row],[Code]] &amp; " " &amp; NRM_CostX[[#This Row],[Description]], OFFSET(NRM_CostX[[#This Row],[Cat1]],-1,0))</f>
        <v>9 MAIN CONTRACTOR'S PRELIMINARIES</v>
      </c>
      <c r="H1113" t="str">
        <f ca="1">IF(NRM_CostX[[#This Row],[Category]]=1, NRM_CostX[[#This Row],[Code]] &amp; " " &amp; NRM_CostX[[#This Row],[Description]], IF(NRM_CostX[[#This Row],[Category]] = 0, "", OFFSET(NRM_CostX[[#This Row],[Cat2]],-1,0)))</f>
        <v>9.2 Main contractor's cost items</v>
      </c>
      <c r="I1113" t="str">
        <f ca="1">IF(NRM_CostX[[#This Row],[Category]]=2, NRM_CostX[[#This Row],[Code]] &amp; " " &amp; NRM_CostX[[#This Row],[Description]], IF(OR(NRM_CostX[[#This Row],[Category]] = 1, NRM_CostX[[#This Row],[Category]] = 0),  "",OFFSET(NRM_CostX[[#This Row],[Cat3]],-1,0)))</f>
        <v>9.2.3 Temporary services</v>
      </c>
      <c r="J1113" t="str">
        <f ca="1">IF(NRM_CostX[[#This Row],[Category]]=3, NRM_CostX[[#This Row],[Code]] &amp; " " &amp; NRM_CostX[[#This Row],[Description]], IF(OR(NRM_CostX[[#This Row],[Category]] = 1, NRM_CostX[[#This Row],[Category]] = 0,NRM_CostX[[#This Row],[Category]] = 2 ),  "",OFFSET(NRM_CostX[[#This Row],[Cat4]],-1,0)))</f>
        <v>9.2.3.3 Temporary electricity supply</v>
      </c>
    </row>
    <row r="1114" spans="1:10" x14ac:dyDescent="0.35">
      <c r="A1114" t="s">
        <v>1986</v>
      </c>
      <c r="B1114" t="s">
        <v>1987</v>
      </c>
      <c r="D1114">
        <v>0</v>
      </c>
      <c r="E1114" t="str">
        <f t="shared" si="17"/>
        <v>A9.2.3.3.4</v>
      </c>
      <c r="F1114">
        <f>LEN(NRM_CostX[[#This Row],[Code2]])-LEN(SUBSTITUTE(NRM_CostX[[#This Row],[Code2]],".",""))</f>
        <v>4</v>
      </c>
      <c r="G1114" t="str">
        <f ca="1">IF(NRM_CostX[[#This Row],[Category]]=0, NRM_CostX[[#This Row],[Code]] &amp; " " &amp; NRM_CostX[[#This Row],[Description]], OFFSET(NRM_CostX[[#This Row],[Cat1]],-1,0))</f>
        <v>9 MAIN CONTRACTOR'S PRELIMINARIES</v>
      </c>
      <c r="H1114" t="str">
        <f ca="1">IF(NRM_CostX[[#This Row],[Category]]=1, NRM_CostX[[#This Row],[Code]] &amp; " " &amp; NRM_CostX[[#This Row],[Description]], IF(NRM_CostX[[#This Row],[Category]] = 0, "", OFFSET(NRM_CostX[[#This Row],[Cat2]],-1,0)))</f>
        <v>9.2 Main contractor's cost items</v>
      </c>
      <c r="I1114" t="str">
        <f ca="1">IF(NRM_CostX[[#This Row],[Category]]=2, NRM_CostX[[#This Row],[Code]] &amp; " " &amp; NRM_CostX[[#This Row],[Description]], IF(OR(NRM_CostX[[#This Row],[Category]] = 1, NRM_CostX[[#This Row],[Category]] = 0),  "",OFFSET(NRM_CostX[[#This Row],[Cat3]],-1,0)))</f>
        <v>9.2.3 Temporary services</v>
      </c>
      <c r="J1114" t="str">
        <f ca="1">IF(NRM_CostX[[#This Row],[Category]]=3, NRM_CostX[[#This Row],[Code]] &amp; " " &amp; NRM_CostX[[#This Row],[Description]], IF(OR(NRM_CostX[[#This Row],[Category]] = 1, NRM_CostX[[#This Row],[Category]] = 0,NRM_CostX[[#This Row],[Category]] = 2 ),  "",OFFSET(NRM_CostX[[#This Row],[Cat4]],-1,0)))</f>
        <v>9.2.3.3 Temporary electricity supply</v>
      </c>
    </row>
    <row r="1115" spans="1:10" x14ac:dyDescent="0.35">
      <c r="A1115" t="s">
        <v>1988</v>
      </c>
      <c r="B1115" t="s">
        <v>1967</v>
      </c>
      <c r="D1115">
        <v>0</v>
      </c>
      <c r="E1115" t="str">
        <f t="shared" si="17"/>
        <v>A9.2.3.3.5</v>
      </c>
      <c r="F1115">
        <f>LEN(NRM_CostX[[#This Row],[Code2]])-LEN(SUBSTITUTE(NRM_CostX[[#This Row],[Code2]],".",""))</f>
        <v>4</v>
      </c>
      <c r="G1115" t="str">
        <f ca="1">IF(NRM_CostX[[#This Row],[Category]]=0, NRM_CostX[[#This Row],[Code]] &amp; " " &amp; NRM_CostX[[#This Row],[Description]], OFFSET(NRM_CostX[[#This Row],[Cat1]],-1,0))</f>
        <v>9 MAIN CONTRACTOR'S PRELIMINARIES</v>
      </c>
      <c r="H1115" t="str">
        <f ca="1">IF(NRM_CostX[[#This Row],[Category]]=1, NRM_CostX[[#This Row],[Code]] &amp; " " &amp; NRM_CostX[[#This Row],[Description]], IF(NRM_CostX[[#This Row],[Category]] = 0, "", OFFSET(NRM_CostX[[#This Row],[Cat2]],-1,0)))</f>
        <v>9.2 Main contractor's cost items</v>
      </c>
      <c r="I1115" t="str">
        <f ca="1">IF(NRM_CostX[[#This Row],[Category]]=2, NRM_CostX[[#This Row],[Code]] &amp; " " &amp; NRM_CostX[[#This Row],[Description]], IF(OR(NRM_CostX[[#This Row],[Category]] = 1, NRM_CostX[[#This Row],[Category]] = 0),  "",OFFSET(NRM_CostX[[#This Row],[Cat3]],-1,0)))</f>
        <v>9.2.3 Temporary services</v>
      </c>
      <c r="J1115" t="str">
        <f ca="1">IF(NRM_CostX[[#This Row],[Category]]=3, NRM_CostX[[#This Row],[Code]] &amp; " " &amp; NRM_CostX[[#This Row],[Description]], IF(OR(NRM_CostX[[#This Row],[Category]] = 1, NRM_CostX[[#This Row],[Category]] = 0,NRM_CostX[[#This Row],[Category]] = 2 ),  "",OFFSET(NRM_CostX[[#This Row],[Cat4]],-1,0)))</f>
        <v>9.2.3.3 Temporary electricity supply</v>
      </c>
    </row>
    <row r="1116" spans="1:10" x14ac:dyDescent="0.35">
      <c r="A1116" t="s">
        <v>1989</v>
      </c>
      <c r="B1116" t="s">
        <v>337</v>
      </c>
      <c r="D1116">
        <v>0</v>
      </c>
      <c r="E1116" t="str">
        <f t="shared" si="17"/>
        <v>A9.2.3.3.6</v>
      </c>
      <c r="F1116">
        <f>LEN(NRM_CostX[[#This Row],[Code2]])-LEN(SUBSTITUTE(NRM_CostX[[#This Row],[Code2]],".",""))</f>
        <v>4</v>
      </c>
      <c r="G1116" t="str">
        <f ca="1">IF(NRM_CostX[[#This Row],[Category]]=0, NRM_CostX[[#This Row],[Code]] &amp; " " &amp; NRM_CostX[[#This Row],[Description]], OFFSET(NRM_CostX[[#This Row],[Cat1]],-1,0))</f>
        <v>9 MAIN CONTRACTOR'S PRELIMINARIES</v>
      </c>
      <c r="H1116" t="str">
        <f ca="1">IF(NRM_CostX[[#This Row],[Category]]=1, NRM_CostX[[#This Row],[Code]] &amp; " " &amp; NRM_CostX[[#This Row],[Description]], IF(NRM_CostX[[#This Row],[Category]] = 0, "", OFFSET(NRM_CostX[[#This Row],[Cat2]],-1,0)))</f>
        <v>9.2 Main contractor's cost items</v>
      </c>
      <c r="I1116" t="str">
        <f ca="1">IF(NRM_CostX[[#This Row],[Category]]=2, NRM_CostX[[#This Row],[Code]] &amp; " " &amp; NRM_CostX[[#This Row],[Description]], IF(OR(NRM_CostX[[#This Row],[Category]] = 1, NRM_CostX[[#This Row],[Category]] = 0),  "",OFFSET(NRM_CostX[[#This Row],[Cat3]],-1,0)))</f>
        <v>9.2.3 Temporary services</v>
      </c>
      <c r="J1116" t="str">
        <f ca="1">IF(NRM_CostX[[#This Row],[Category]]=3, NRM_CostX[[#This Row],[Code]] &amp; " " &amp; NRM_CostX[[#This Row],[Description]], IF(OR(NRM_CostX[[#This Row],[Category]] = 1, NRM_CostX[[#This Row],[Category]] = 0,NRM_CostX[[#This Row],[Category]] = 2 ),  "",OFFSET(NRM_CostX[[#This Row],[Cat4]],-1,0)))</f>
        <v>9.2.3.3 Temporary electricity supply</v>
      </c>
    </row>
    <row r="1117" spans="1:10" x14ac:dyDescent="0.35">
      <c r="A1117" t="s">
        <v>1990</v>
      </c>
      <c r="B1117" t="s">
        <v>1991</v>
      </c>
      <c r="D1117">
        <v>0</v>
      </c>
      <c r="E1117" t="str">
        <f t="shared" si="17"/>
        <v>A9.2.3.3.7</v>
      </c>
      <c r="F1117">
        <f>LEN(NRM_CostX[[#This Row],[Code2]])-LEN(SUBSTITUTE(NRM_CostX[[#This Row],[Code2]],".",""))</f>
        <v>4</v>
      </c>
      <c r="G1117" t="str">
        <f ca="1">IF(NRM_CostX[[#This Row],[Category]]=0, NRM_CostX[[#This Row],[Code]] &amp; " " &amp; NRM_CostX[[#This Row],[Description]], OFFSET(NRM_CostX[[#This Row],[Cat1]],-1,0))</f>
        <v>9 MAIN CONTRACTOR'S PRELIMINARIES</v>
      </c>
      <c r="H1117" t="str">
        <f ca="1">IF(NRM_CostX[[#This Row],[Category]]=1, NRM_CostX[[#This Row],[Code]] &amp; " " &amp; NRM_CostX[[#This Row],[Description]], IF(NRM_CostX[[#This Row],[Category]] = 0, "", OFFSET(NRM_CostX[[#This Row],[Cat2]],-1,0)))</f>
        <v>9.2 Main contractor's cost items</v>
      </c>
      <c r="I1117" t="str">
        <f ca="1">IF(NRM_CostX[[#This Row],[Category]]=2, NRM_CostX[[#This Row],[Code]] &amp; " " &amp; NRM_CostX[[#This Row],[Description]], IF(OR(NRM_CostX[[#This Row],[Category]] = 1, NRM_CostX[[#This Row],[Category]] = 0),  "",OFFSET(NRM_CostX[[#This Row],[Cat3]],-1,0)))</f>
        <v>9.2.3 Temporary services</v>
      </c>
      <c r="J1117" t="str">
        <f ca="1">IF(NRM_CostX[[#This Row],[Category]]=3, NRM_CostX[[#This Row],[Code]] &amp; " " &amp; NRM_CostX[[#This Row],[Description]], IF(OR(NRM_CostX[[#This Row],[Category]] = 1, NRM_CostX[[#This Row],[Category]] = 0,NRM_CostX[[#This Row],[Category]] = 2 ),  "",OFFSET(NRM_CostX[[#This Row],[Cat4]],-1,0)))</f>
        <v>9.2.3.3 Temporary electricity supply</v>
      </c>
    </row>
    <row r="1118" spans="1:10" x14ac:dyDescent="0.35">
      <c r="A1118" t="s">
        <v>1992</v>
      </c>
      <c r="B1118" t="s">
        <v>1993</v>
      </c>
      <c r="D1118">
        <v>0</v>
      </c>
      <c r="E1118" t="str">
        <f t="shared" si="17"/>
        <v>A9.2.3.3.8</v>
      </c>
      <c r="F1118">
        <f>LEN(NRM_CostX[[#This Row],[Code2]])-LEN(SUBSTITUTE(NRM_CostX[[#This Row],[Code2]],".",""))</f>
        <v>4</v>
      </c>
      <c r="G1118" t="str">
        <f ca="1">IF(NRM_CostX[[#This Row],[Category]]=0, NRM_CostX[[#This Row],[Code]] &amp; " " &amp; NRM_CostX[[#This Row],[Description]], OFFSET(NRM_CostX[[#This Row],[Cat1]],-1,0))</f>
        <v>9 MAIN CONTRACTOR'S PRELIMINARIES</v>
      </c>
      <c r="H1118" t="str">
        <f ca="1">IF(NRM_CostX[[#This Row],[Category]]=1, NRM_CostX[[#This Row],[Code]] &amp; " " &amp; NRM_CostX[[#This Row],[Description]], IF(NRM_CostX[[#This Row],[Category]] = 0, "", OFFSET(NRM_CostX[[#This Row],[Cat2]],-1,0)))</f>
        <v>9.2 Main contractor's cost items</v>
      </c>
      <c r="I1118" t="str">
        <f ca="1">IF(NRM_CostX[[#This Row],[Category]]=2, NRM_CostX[[#This Row],[Code]] &amp; " " &amp; NRM_CostX[[#This Row],[Description]], IF(OR(NRM_CostX[[#This Row],[Category]] = 1, NRM_CostX[[#This Row],[Category]] = 0),  "",OFFSET(NRM_CostX[[#This Row],[Cat3]],-1,0)))</f>
        <v>9.2.3 Temporary services</v>
      </c>
      <c r="J1118" t="str">
        <f ca="1">IF(NRM_CostX[[#This Row],[Category]]=3, NRM_CostX[[#This Row],[Code]] &amp; " " &amp; NRM_CostX[[#This Row],[Description]], IF(OR(NRM_CostX[[#This Row],[Category]] = 1, NRM_CostX[[#This Row],[Category]] = 0,NRM_CostX[[#This Row],[Category]] = 2 ),  "",OFFSET(NRM_CostX[[#This Row],[Cat4]],-1,0)))</f>
        <v>9.2.3.3 Temporary electricity supply</v>
      </c>
    </row>
    <row r="1119" spans="1:10" x14ac:dyDescent="0.35">
      <c r="A1119" t="s">
        <v>1994</v>
      </c>
      <c r="B1119" t="s">
        <v>1995</v>
      </c>
      <c r="D1119">
        <v>0</v>
      </c>
      <c r="E1119" t="str">
        <f t="shared" si="17"/>
        <v>A9.2.3.4</v>
      </c>
      <c r="F1119">
        <f>LEN(NRM_CostX[[#This Row],[Code2]])-LEN(SUBSTITUTE(NRM_CostX[[#This Row],[Code2]],".",""))</f>
        <v>3</v>
      </c>
      <c r="G1119" t="str">
        <f ca="1">IF(NRM_CostX[[#This Row],[Category]]=0, NRM_CostX[[#This Row],[Code]] &amp; " " &amp; NRM_CostX[[#This Row],[Description]], OFFSET(NRM_CostX[[#This Row],[Cat1]],-1,0))</f>
        <v>9 MAIN CONTRACTOR'S PRELIMINARIES</v>
      </c>
      <c r="H1119" t="str">
        <f ca="1">IF(NRM_CostX[[#This Row],[Category]]=1, NRM_CostX[[#This Row],[Code]] &amp; " " &amp; NRM_CostX[[#This Row],[Description]], IF(NRM_CostX[[#This Row],[Category]] = 0, "", OFFSET(NRM_CostX[[#This Row],[Cat2]],-1,0)))</f>
        <v>9.2 Main contractor's cost items</v>
      </c>
      <c r="I1119" t="str">
        <f ca="1">IF(NRM_CostX[[#This Row],[Category]]=2, NRM_CostX[[#This Row],[Code]] &amp; " " &amp; NRM_CostX[[#This Row],[Description]], IF(OR(NRM_CostX[[#This Row],[Category]] = 1, NRM_CostX[[#This Row],[Category]] = 0),  "",OFFSET(NRM_CostX[[#This Row],[Cat3]],-1,0)))</f>
        <v>9.2.3 Temporary services</v>
      </c>
      <c r="J1119"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0" spans="1:10" x14ac:dyDescent="0.35">
      <c r="A1120" t="s">
        <v>1996</v>
      </c>
      <c r="B1120" t="s">
        <v>1997</v>
      </c>
      <c r="D1120">
        <v>0</v>
      </c>
      <c r="E1120" t="str">
        <f t="shared" si="17"/>
        <v>A9.2.3.4.1</v>
      </c>
      <c r="F1120">
        <f>LEN(NRM_CostX[[#This Row],[Code2]])-LEN(SUBSTITUTE(NRM_CostX[[#This Row],[Code2]],".",""))</f>
        <v>4</v>
      </c>
      <c r="G1120" t="str">
        <f ca="1">IF(NRM_CostX[[#This Row],[Category]]=0, NRM_CostX[[#This Row],[Code]] &amp; " " &amp; NRM_CostX[[#This Row],[Description]], OFFSET(NRM_CostX[[#This Row],[Cat1]],-1,0))</f>
        <v>9 MAIN CONTRACTOR'S PRELIMINARIES</v>
      </c>
      <c r="H1120" t="str">
        <f ca="1">IF(NRM_CostX[[#This Row],[Category]]=1, NRM_CostX[[#This Row],[Code]] &amp; " " &amp; NRM_CostX[[#This Row],[Description]], IF(NRM_CostX[[#This Row],[Category]] = 0, "", OFFSET(NRM_CostX[[#This Row],[Cat2]],-1,0)))</f>
        <v>9.2 Main contractor's cost items</v>
      </c>
      <c r="I1120" t="str">
        <f ca="1">IF(NRM_CostX[[#This Row],[Category]]=2, NRM_CostX[[#This Row],[Code]] &amp; " " &amp; NRM_CostX[[#This Row],[Description]], IF(OR(NRM_CostX[[#This Row],[Category]] = 1, NRM_CostX[[#This Row],[Category]] = 0),  "",OFFSET(NRM_CostX[[#This Row],[Cat3]],-1,0)))</f>
        <v>9.2.3 Temporary services</v>
      </c>
      <c r="J1120"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1" spans="1:10" x14ac:dyDescent="0.35">
      <c r="A1121" t="s">
        <v>1998</v>
      </c>
      <c r="B1121" t="s">
        <v>1999</v>
      </c>
      <c r="D1121">
        <v>0</v>
      </c>
      <c r="E1121" t="str">
        <f t="shared" si="17"/>
        <v>A9.2.3.4.2</v>
      </c>
      <c r="F1121">
        <f>LEN(NRM_CostX[[#This Row],[Code2]])-LEN(SUBSTITUTE(NRM_CostX[[#This Row],[Code2]],".",""))</f>
        <v>4</v>
      </c>
      <c r="G1121" t="str">
        <f ca="1">IF(NRM_CostX[[#This Row],[Category]]=0, NRM_CostX[[#This Row],[Code]] &amp; " " &amp; NRM_CostX[[#This Row],[Description]], OFFSET(NRM_CostX[[#This Row],[Cat1]],-1,0))</f>
        <v>9 MAIN CONTRACTOR'S PRELIMINARIES</v>
      </c>
      <c r="H1121" t="str">
        <f ca="1">IF(NRM_CostX[[#This Row],[Category]]=1, NRM_CostX[[#This Row],[Code]] &amp; " " &amp; NRM_CostX[[#This Row],[Description]], IF(NRM_CostX[[#This Row],[Category]] = 0, "", OFFSET(NRM_CostX[[#This Row],[Cat2]],-1,0)))</f>
        <v>9.2 Main contractor's cost items</v>
      </c>
      <c r="I1121" t="str">
        <f ca="1">IF(NRM_CostX[[#This Row],[Category]]=2, NRM_CostX[[#This Row],[Code]] &amp; " " &amp; NRM_CostX[[#This Row],[Description]], IF(OR(NRM_CostX[[#This Row],[Category]] = 1, NRM_CostX[[#This Row],[Category]] = 0),  "",OFFSET(NRM_CostX[[#This Row],[Cat3]],-1,0)))</f>
        <v>9.2.3 Temporary services</v>
      </c>
      <c r="J1121"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2" spans="1:10" x14ac:dyDescent="0.35">
      <c r="A1122" t="s">
        <v>2000</v>
      </c>
      <c r="B1122" t="s">
        <v>2001</v>
      </c>
      <c r="D1122">
        <v>0</v>
      </c>
      <c r="E1122" t="str">
        <f t="shared" si="17"/>
        <v>A9.2.3.4.3</v>
      </c>
      <c r="F1122">
        <f>LEN(NRM_CostX[[#This Row],[Code2]])-LEN(SUBSTITUTE(NRM_CostX[[#This Row],[Code2]],".",""))</f>
        <v>4</v>
      </c>
      <c r="G1122" t="str">
        <f ca="1">IF(NRM_CostX[[#This Row],[Category]]=0, NRM_CostX[[#This Row],[Code]] &amp; " " &amp; NRM_CostX[[#This Row],[Description]], OFFSET(NRM_CostX[[#This Row],[Cat1]],-1,0))</f>
        <v>9 MAIN CONTRACTOR'S PRELIMINARIES</v>
      </c>
      <c r="H1122" t="str">
        <f ca="1">IF(NRM_CostX[[#This Row],[Category]]=1, NRM_CostX[[#This Row],[Code]] &amp; " " &amp; NRM_CostX[[#This Row],[Description]], IF(NRM_CostX[[#This Row],[Category]] = 0, "", OFFSET(NRM_CostX[[#This Row],[Cat2]],-1,0)))</f>
        <v>9.2 Main contractor's cost items</v>
      </c>
      <c r="I1122" t="str">
        <f ca="1">IF(NRM_CostX[[#This Row],[Category]]=2, NRM_CostX[[#This Row],[Code]] &amp; " " &amp; NRM_CostX[[#This Row],[Description]], IF(OR(NRM_CostX[[#This Row],[Category]] = 1, NRM_CostX[[#This Row],[Category]] = 0),  "",OFFSET(NRM_CostX[[#This Row],[Cat3]],-1,0)))</f>
        <v>9.2.3 Temporary services</v>
      </c>
      <c r="J1122"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3" spans="1:10" x14ac:dyDescent="0.35">
      <c r="A1123" t="s">
        <v>2002</v>
      </c>
      <c r="B1123" t="s">
        <v>2003</v>
      </c>
      <c r="D1123">
        <v>0</v>
      </c>
      <c r="E1123" t="str">
        <f t="shared" si="17"/>
        <v>A9.2.3.4.4</v>
      </c>
      <c r="F1123">
        <f>LEN(NRM_CostX[[#This Row],[Code2]])-LEN(SUBSTITUTE(NRM_CostX[[#This Row],[Code2]],".",""))</f>
        <v>4</v>
      </c>
      <c r="G1123" t="str">
        <f ca="1">IF(NRM_CostX[[#This Row],[Category]]=0, NRM_CostX[[#This Row],[Code]] &amp; " " &amp; NRM_CostX[[#This Row],[Description]], OFFSET(NRM_CostX[[#This Row],[Cat1]],-1,0))</f>
        <v>9 MAIN CONTRACTOR'S PRELIMINARIES</v>
      </c>
      <c r="H1123" t="str">
        <f ca="1">IF(NRM_CostX[[#This Row],[Category]]=1, NRM_CostX[[#This Row],[Code]] &amp; " " &amp; NRM_CostX[[#This Row],[Description]], IF(NRM_CostX[[#This Row],[Category]] = 0, "", OFFSET(NRM_CostX[[#This Row],[Cat2]],-1,0)))</f>
        <v>9.2 Main contractor's cost items</v>
      </c>
      <c r="I1123" t="str">
        <f ca="1">IF(NRM_CostX[[#This Row],[Category]]=2, NRM_CostX[[#This Row],[Code]] &amp; " " &amp; NRM_CostX[[#This Row],[Description]], IF(OR(NRM_CostX[[#This Row],[Category]] = 1, NRM_CostX[[#This Row],[Category]] = 0),  "",OFFSET(NRM_CostX[[#This Row],[Cat3]],-1,0)))</f>
        <v>9.2.3 Temporary services</v>
      </c>
      <c r="J1123"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4" spans="1:10" x14ac:dyDescent="0.35">
      <c r="A1124" t="s">
        <v>2004</v>
      </c>
      <c r="B1124" t="s">
        <v>2005</v>
      </c>
      <c r="D1124">
        <v>0</v>
      </c>
      <c r="E1124" t="str">
        <f t="shared" si="17"/>
        <v>A9.2.3.4.5</v>
      </c>
      <c r="F1124">
        <f>LEN(NRM_CostX[[#This Row],[Code2]])-LEN(SUBSTITUTE(NRM_CostX[[#This Row],[Code2]],".",""))</f>
        <v>4</v>
      </c>
      <c r="G1124" t="str">
        <f ca="1">IF(NRM_CostX[[#This Row],[Category]]=0, NRM_CostX[[#This Row],[Code]] &amp; " " &amp; NRM_CostX[[#This Row],[Description]], OFFSET(NRM_CostX[[#This Row],[Cat1]],-1,0))</f>
        <v>9 MAIN CONTRACTOR'S PRELIMINARIES</v>
      </c>
      <c r="H1124" t="str">
        <f ca="1">IF(NRM_CostX[[#This Row],[Category]]=1, NRM_CostX[[#This Row],[Code]] &amp; " " &amp; NRM_CostX[[#This Row],[Description]], IF(NRM_CostX[[#This Row],[Category]] = 0, "", OFFSET(NRM_CostX[[#This Row],[Cat2]],-1,0)))</f>
        <v>9.2 Main contractor's cost items</v>
      </c>
      <c r="I1124" t="str">
        <f ca="1">IF(NRM_CostX[[#This Row],[Category]]=2, NRM_CostX[[#This Row],[Code]] &amp; " " &amp; NRM_CostX[[#This Row],[Description]], IF(OR(NRM_CostX[[#This Row],[Category]] = 1, NRM_CostX[[#This Row],[Category]] = 0),  "",OFFSET(NRM_CostX[[#This Row],[Cat3]],-1,0)))</f>
        <v>9.2.3 Temporary services</v>
      </c>
      <c r="J1124"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5" spans="1:10" x14ac:dyDescent="0.35">
      <c r="A1125" t="s">
        <v>2006</v>
      </c>
      <c r="B1125" t="s">
        <v>2007</v>
      </c>
      <c r="D1125">
        <v>0</v>
      </c>
      <c r="E1125" t="str">
        <f t="shared" si="17"/>
        <v>A9.2.3.5</v>
      </c>
      <c r="F1125">
        <f>LEN(NRM_CostX[[#This Row],[Code2]])-LEN(SUBSTITUTE(NRM_CostX[[#This Row],[Code2]],".",""))</f>
        <v>3</v>
      </c>
      <c r="G1125" t="str">
        <f ca="1">IF(NRM_CostX[[#This Row],[Category]]=0, NRM_CostX[[#This Row],[Code]] &amp; " " &amp; NRM_CostX[[#This Row],[Description]], OFFSET(NRM_CostX[[#This Row],[Cat1]],-1,0))</f>
        <v>9 MAIN CONTRACTOR'S PRELIMINARIES</v>
      </c>
      <c r="H1125" t="str">
        <f ca="1">IF(NRM_CostX[[#This Row],[Category]]=1, NRM_CostX[[#This Row],[Code]] &amp; " " &amp; NRM_CostX[[#This Row],[Description]], IF(NRM_CostX[[#This Row],[Category]] = 0, "", OFFSET(NRM_CostX[[#This Row],[Cat2]],-1,0)))</f>
        <v>9.2 Main contractor's cost items</v>
      </c>
      <c r="I1125" t="str">
        <f ca="1">IF(NRM_CostX[[#This Row],[Category]]=2, NRM_CostX[[#This Row],[Code]] &amp; " " &amp; NRM_CostX[[#This Row],[Description]], IF(OR(NRM_CostX[[#This Row],[Category]] = 1, NRM_CostX[[#This Row],[Category]] = 0),  "",OFFSET(NRM_CostX[[#This Row],[Cat3]],-1,0)))</f>
        <v>9.2.3 Temporary services</v>
      </c>
      <c r="J1125" t="str">
        <f ca="1">IF(NRM_CostX[[#This Row],[Category]]=3, NRM_CostX[[#This Row],[Code]] &amp; " " &amp; NRM_CostX[[#This Row],[Description]], IF(OR(NRM_CostX[[#This Row],[Category]] = 1, NRM_CostX[[#This Row],[Category]] = 0,NRM_CostX[[#This Row],[Category]] = 2 ),  "",OFFSET(NRM_CostX[[#This Row],[Cat4]],-1,0)))</f>
        <v>9.2.3.5 Temporary drainage</v>
      </c>
    </row>
    <row r="1126" spans="1:10" x14ac:dyDescent="0.35">
      <c r="A1126" t="s">
        <v>2008</v>
      </c>
      <c r="B1126" t="s">
        <v>2009</v>
      </c>
      <c r="D1126">
        <v>0</v>
      </c>
      <c r="E1126" t="str">
        <f t="shared" si="17"/>
        <v>A9.2.3.5.1</v>
      </c>
      <c r="F1126">
        <f>LEN(NRM_CostX[[#This Row],[Code2]])-LEN(SUBSTITUTE(NRM_CostX[[#This Row],[Code2]],".",""))</f>
        <v>4</v>
      </c>
      <c r="G1126" t="str">
        <f ca="1">IF(NRM_CostX[[#This Row],[Category]]=0, NRM_CostX[[#This Row],[Code]] &amp; " " &amp; NRM_CostX[[#This Row],[Description]], OFFSET(NRM_CostX[[#This Row],[Cat1]],-1,0))</f>
        <v>9 MAIN CONTRACTOR'S PRELIMINARIES</v>
      </c>
      <c r="H1126" t="str">
        <f ca="1">IF(NRM_CostX[[#This Row],[Category]]=1, NRM_CostX[[#This Row],[Code]] &amp; " " &amp; NRM_CostX[[#This Row],[Description]], IF(NRM_CostX[[#This Row],[Category]] = 0, "", OFFSET(NRM_CostX[[#This Row],[Cat2]],-1,0)))</f>
        <v>9.2 Main contractor's cost items</v>
      </c>
      <c r="I1126" t="str">
        <f ca="1">IF(NRM_CostX[[#This Row],[Category]]=2, NRM_CostX[[#This Row],[Code]] &amp; " " &amp; NRM_CostX[[#This Row],[Description]], IF(OR(NRM_CostX[[#This Row],[Category]] = 1, NRM_CostX[[#This Row],[Category]] = 0),  "",OFFSET(NRM_CostX[[#This Row],[Cat3]],-1,0)))</f>
        <v>9.2.3 Temporary services</v>
      </c>
      <c r="J1126" t="str">
        <f ca="1">IF(NRM_CostX[[#This Row],[Category]]=3, NRM_CostX[[#This Row],[Code]] &amp; " " &amp; NRM_CostX[[#This Row],[Description]], IF(OR(NRM_CostX[[#This Row],[Category]] = 1, NRM_CostX[[#This Row],[Category]] = 0,NRM_CostX[[#This Row],[Category]] = 2 ),  "",OFFSET(NRM_CostX[[#This Row],[Cat4]],-1,0)))</f>
        <v>9.2.3.5 Temporary drainage</v>
      </c>
    </row>
    <row r="1127" spans="1:10" x14ac:dyDescent="0.35">
      <c r="A1127" t="s">
        <v>2010</v>
      </c>
      <c r="B1127" t="s">
        <v>2011</v>
      </c>
      <c r="D1127">
        <v>0</v>
      </c>
      <c r="E1127" t="str">
        <f t="shared" si="17"/>
        <v>A9.2.3.5.2</v>
      </c>
      <c r="F1127">
        <f>LEN(NRM_CostX[[#This Row],[Code2]])-LEN(SUBSTITUTE(NRM_CostX[[#This Row],[Code2]],".",""))</f>
        <v>4</v>
      </c>
      <c r="G1127" t="str">
        <f ca="1">IF(NRM_CostX[[#This Row],[Category]]=0, NRM_CostX[[#This Row],[Code]] &amp; " " &amp; NRM_CostX[[#This Row],[Description]], OFFSET(NRM_CostX[[#This Row],[Cat1]],-1,0))</f>
        <v>9 MAIN CONTRACTOR'S PRELIMINARIES</v>
      </c>
      <c r="H1127" t="str">
        <f ca="1">IF(NRM_CostX[[#This Row],[Category]]=1, NRM_CostX[[#This Row],[Code]] &amp; " " &amp; NRM_CostX[[#This Row],[Description]], IF(NRM_CostX[[#This Row],[Category]] = 0, "", OFFSET(NRM_CostX[[#This Row],[Cat2]],-1,0)))</f>
        <v>9.2 Main contractor's cost items</v>
      </c>
      <c r="I1127" t="str">
        <f ca="1">IF(NRM_CostX[[#This Row],[Category]]=2, NRM_CostX[[#This Row],[Code]] &amp; " " &amp; NRM_CostX[[#This Row],[Description]], IF(OR(NRM_CostX[[#This Row],[Category]] = 1, NRM_CostX[[#This Row],[Category]] = 0),  "",OFFSET(NRM_CostX[[#This Row],[Cat3]],-1,0)))</f>
        <v>9.2.3 Temporary services</v>
      </c>
      <c r="J1127" t="str">
        <f ca="1">IF(NRM_CostX[[#This Row],[Category]]=3, NRM_CostX[[#This Row],[Code]] &amp; " " &amp; NRM_CostX[[#This Row],[Description]], IF(OR(NRM_CostX[[#This Row],[Category]] = 1, NRM_CostX[[#This Row],[Category]] = 0,NRM_CostX[[#This Row],[Category]] = 2 ),  "",OFFSET(NRM_CostX[[#This Row],[Cat4]],-1,0)))</f>
        <v>9.2.3.5 Temporary drainage</v>
      </c>
    </row>
    <row r="1128" spans="1:10" x14ac:dyDescent="0.35">
      <c r="A1128" t="s">
        <v>2012</v>
      </c>
      <c r="B1128" t="s">
        <v>2013</v>
      </c>
      <c r="D1128">
        <v>0</v>
      </c>
      <c r="E1128" t="str">
        <f t="shared" si="17"/>
        <v>A9.2.3.5.3</v>
      </c>
      <c r="F1128">
        <f>LEN(NRM_CostX[[#This Row],[Code2]])-LEN(SUBSTITUTE(NRM_CostX[[#This Row],[Code2]],".",""))</f>
        <v>4</v>
      </c>
      <c r="G1128" t="str">
        <f ca="1">IF(NRM_CostX[[#This Row],[Category]]=0, NRM_CostX[[#This Row],[Code]] &amp; " " &amp; NRM_CostX[[#This Row],[Description]], OFFSET(NRM_CostX[[#This Row],[Cat1]],-1,0))</f>
        <v>9 MAIN CONTRACTOR'S PRELIMINARIES</v>
      </c>
      <c r="H1128" t="str">
        <f ca="1">IF(NRM_CostX[[#This Row],[Category]]=1, NRM_CostX[[#This Row],[Code]] &amp; " " &amp; NRM_CostX[[#This Row],[Description]], IF(NRM_CostX[[#This Row],[Category]] = 0, "", OFFSET(NRM_CostX[[#This Row],[Cat2]],-1,0)))</f>
        <v>9.2 Main contractor's cost items</v>
      </c>
      <c r="I1128" t="str">
        <f ca="1">IF(NRM_CostX[[#This Row],[Category]]=2, NRM_CostX[[#This Row],[Code]] &amp; " " &amp; NRM_CostX[[#This Row],[Description]], IF(OR(NRM_CostX[[#This Row],[Category]] = 1, NRM_CostX[[#This Row],[Category]] = 0),  "",OFFSET(NRM_CostX[[#This Row],[Cat3]],-1,0)))</f>
        <v>9.2.3 Temporary services</v>
      </c>
      <c r="J1128" t="str">
        <f ca="1">IF(NRM_CostX[[#This Row],[Category]]=3, NRM_CostX[[#This Row],[Code]] &amp; " " &amp; NRM_CostX[[#This Row],[Description]], IF(OR(NRM_CostX[[#This Row],[Category]] = 1, NRM_CostX[[#This Row],[Category]] = 0,NRM_CostX[[#This Row],[Category]] = 2 ),  "",OFFSET(NRM_CostX[[#This Row],[Cat4]],-1,0)))</f>
        <v>9.2.3.5 Temporary drainage</v>
      </c>
    </row>
    <row r="1129" spans="1:10" x14ac:dyDescent="0.35">
      <c r="A1129" t="s">
        <v>2014</v>
      </c>
      <c r="B1129" t="s">
        <v>2015</v>
      </c>
      <c r="D1129">
        <v>0</v>
      </c>
      <c r="E1129" t="str">
        <f t="shared" si="17"/>
        <v>A9.2.3.5.4</v>
      </c>
      <c r="F1129">
        <f>LEN(NRM_CostX[[#This Row],[Code2]])-LEN(SUBSTITUTE(NRM_CostX[[#This Row],[Code2]],".",""))</f>
        <v>4</v>
      </c>
      <c r="G1129" t="str">
        <f ca="1">IF(NRM_CostX[[#This Row],[Category]]=0, NRM_CostX[[#This Row],[Code]] &amp; " " &amp; NRM_CostX[[#This Row],[Description]], OFFSET(NRM_CostX[[#This Row],[Cat1]],-1,0))</f>
        <v>9 MAIN CONTRACTOR'S PRELIMINARIES</v>
      </c>
      <c r="H1129" t="str">
        <f ca="1">IF(NRM_CostX[[#This Row],[Category]]=1, NRM_CostX[[#This Row],[Code]] &amp; " " &amp; NRM_CostX[[#This Row],[Description]], IF(NRM_CostX[[#This Row],[Category]] = 0, "", OFFSET(NRM_CostX[[#This Row],[Cat2]],-1,0)))</f>
        <v>9.2 Main contractor's cost items</v>
      </c>
      <c r="I1129" t="str">
        <f ca="1">IF(NRM_CostX[[#This Row],[Category]]=2, NRM_CostX[[#This Row],[Code]] &amp; " " &amp; NRM_CostX[[#This Row],[Description]], IF(OR(NRM_CostX[[#This Row],[Category]] = 1, NRM_CostX[[#This Row],[Category]] = 0),  "",OFFSET(NRM_CostX[[#This Row],[Cat3]],-1,0)))</f>
        <v>9.2.3 Temporary services</v>
      </c>
      <c r="J1129" t="str">
        <f ca="1">IF(NRM_CostX[[#This Row],[Category]]=3, NRM_CostX[[#This Row],[Code]] &amp; " " &amp; NRM_CostX[[#This Row],[Description]], IF(OR(NRM_CostX[[#This Row],[Category]] = 1, NRM_CostX[[#This Row],[Category]] = 0,NRM_CostX[[#This Row],[Category]] = 2 ),  "",OFFSET(NRM_CostX[[#This Row],[Cat4]],-1,0)))</f>
        <v>9.2.3.5 Temporary drainage</v>
      </c>
    </row>
    <row r="1130" spans="1:10" x14ac:dyDescent="0.35">
      <c r="A1130" t="s">
        <v>2016</v>
      </c>
      <c r="B1130" t="s">
        <v>2017</v>
      </c>
      <c r="D1130">
        <v>0</v>
      </c>
      <c r="E1130" t="str">
        <f t="shared" si="17"/>
        <v>A9.2.3.5.5</v>
      </c>
      <c r="F1130">
        <f>LEN(NRM_CostX[[#This Row],[Code2]])-LEN(SUBSTITUTE(NRM_CostX[[#This Row],[Code2]],".",""))</f>
        <v>4</v>
      </c>
      <c r="G1130" t="str">
        <f ca="1">IF(NRM_CostX[[#This Row],[Category]]=0, NRM_CostX[[#This Row],[Code]] &amp; " " &amp; NRM_CostX[[#This Row],[Description]], OFFSET(NRM_CostX[[#This Row],[Cat1]],-1,0))</f>
        <v>9 MAIN CONTRACTOR'S PRELIMINARIES</v>
      </c>
      <c r="H1130" t="str">
        <f ca="1">IF(NRM_CostX[[#This Row],[Category]]=1, NRM_CostX[[#This Row],[Code]] &amp; " " &amp; NRM_CostX[[#This Row],[Description]], IF(NRM_CostX[[#This Row],[Category]] = 0, "", OFFSET(NRM_CostX[[#This Row],[Cat2]],-1,0)))</f>
        <v>9.2 Main contractor's cost items</v>
      </c>
      <c r="I1130" t="str">
        <f ca="1">IF(NRM_CostX[[#This Row],[Category]]=2, NRM_CostX[[#This Row],[Code]] &amp; " " &amp; NRM_CostX[[#This Row],[Description]], IF(OR(NRM_CostX[[#This Row],[Category]] = 1, NRM_CostX[[#This Row],[Category]] = 0),  "",OFFSET(NRM_CostX[[#This Row],[Cat3]],-1,0)))</f>
        <v>9.2.3 Temporary services</v>
      </c>
      <c r="J1130" t="str">
        <f ca="1">IF(NRM_CostX[[#This Row],[Category]]=3, NRM_CostX[[#This Row],[Code]] &amp; " " &amp; NRM_CostX[[#This Row],[Description]], IF(OR(NRM_CostX[[#This Row],[Category]] = 1, NRM_CostX[[#This Row],[Category]] = 0,NRM_CostX[[#This Row],[Category]] = 2 ),  "",OFFSET(NRM_CostX[[#This Row],[Cat4]],-1,0)))</f>
        <v>9.2.3.5 Temporary drainage</v>
      </c>
    </row>
    <row r="1131" spans="1:10" x14ac:dyDescent="0.35">
      <c r="A1131" t="s">
        <v>2018</v>
      </c>
      <c r="B1131" t="s">
        <v>2019</v>
      </c>
      <c r="D1131">
        <v>0</v>
      </c>
      <c r="E1131" t="str">
        <f t="shared" si="17"/>
        <v>A9.2.3.5.6</v>
      </c>
      <c r="F1131">
        <f>LEN(NRM_CostX[[#This Row],[Code2]])-LEN(SUBSTITUTE(NRM_CostX[[#This Row],[Code2]],".",""))</f>
        <v>4</v>
      </c>
      <c r="G1131" t="str">
        <f ca="1">IF(NRM_CostX[[#This Row],[Category]]=0, NRM_CostX[[#This Row],[Code]] &amp; " " &amp; NRM_CostX[[#This Row],[Description]], OFFSET(NRM_CostX[[#This Row],[Cat1]],-1,0))</f>
        <v>9 MAIN CONTRACTOR'S PRELIMINARIES</v>
      </c>
      <c r="H1131" t="str">
        <f ca="1">IF(NRM_CostX[[#This Row],[Category]]=1, NRM_CostX[[#This Row],[Code]] &amp; " " &amp; NRM_CostX[[#This Row],[Description]], IF(NRM_CostX[[#This Row],[Category]] = 0, "", OFFSET(NRM_CostX[[#This Row],[Cat2]],-1,0)))</f>
        <v>9.2 Main contractor's cost items</v>
      </c>
      <c r="I1131" t="str">
        <f ca="1">IF(NRM_CostX[[#This Row],[Category]]=2, NRM_CostX[[#This Row],[Code]] &amp; " " &amp; NRM_CostX[[#This Row],[Description]], IF(OR(NRM_CostX[[#This Row],[Category]] = 1, NRM_CostX[[#This Row],[Category]] = 0),  "",OFFSET(NRM_CostX[[#This Row],[Cat3]],-1,0)))</f>
        <v>9.2.3 Temporary services</v>
      </c>
      <c r="J1131" t="str">
        <f ca="1">IF(NRM_CostX[[#This Row],[Category]]=3, NRM_CostX[[#This Row],[Code]] &amp; " " &amp; NRM_CostX[[#This Row],[Description]], IF(OR(NRM_CostX[[#This Row],[Category]] = 1, NRM_CostX[[#This Row],[Category]] = 0,NRM_CostX[[#This Row],[Category]] = 2 ),  "",OFFSET(NRM_CostX[[#This Row],[Cat4]],-1,0)))</f>
        <v>9.2.3.5 Temporary drainage</v>
      </c>
    </row>
    <row r="1132" spans="1:10" x14ac:dyDescent="0.35">
      <c r="A1132" t="s">
        <v>2020</v>
      </c>
      <c r="B1132" t="s">
        <v>2021</v>
      </c>
      <c r="D1132">
        <v>0</v>
      </c>
      <c r="E1132" t="str">
        <f t="shared" si="17"/>
        <v>A9.2.3.5.7</v>
      </c>
      <c r="F1132">
        <f>LEN(NRM_CostX[[#This Row],[Code2]])-LEN(SUBSTITUTE(NRM_CostX[[#This Row],[Code2]],".",""))</f>
        <v>4</v>
      </c>
      <c r="G1132" t="str">
        <f ca="1">IF(NRM_CostX[[#This Row],[Category]]=0, NRM_CostX[[#This Row],[Code]] &amp; " " &amp; NRM_CostX[[#This Row],[Description]], OFFSET(NRM_CostX[[#This Row],[Cat1]],-1,0))</f>
        <v>9 MAIN CONTRACTOR'S PRELIMINARIES</v>
      </c>
      <c r="H1132" t="str">
        <f ca="1">IF(NRM_CostX[[#This Row],[Category]]=1, NRM_CostX[[#This Row],[Code]] &amp; " " &amp; NRM_CostX[[#This Row],[Description]], IF(NRM_CostX[[#This Row],[Category]] = 0, "", OFFSET(NRM_CostX[[#This Row],[Cat2]],-1,0)))</f>
        <v>9.2 Main contractor's cost items</v>
      </c>
      <c r="I1132" t="str">
        <f ca="1">IF(NRM_CostX[[#This Row],[Category]]=2, NRM_CostX[[#This Row],[Code]] &amp; " " &amp; NRM_CostX[[#This Row],[Description]], IF(OR(NRM_CostX[[#This Row],[Category]] = 1, NRM_CostX[[#This Row],[Category]] = 0),  "",OFFSET(NRM_CostX[[#This Row],[Cat3]],-1,0)))</f>
        <v>9.2.3 Temporary services</v>
      </c>
      <c r="J1132" t="str">
        <f ca="1">IF(NRM_CostX[[#This Row],[Category]]=3, NRM_CostX[[#This Row],[Code]] &amp; " " &amp; NRM_CostX[[#This Row],[Description]], IF(OR(NRM_CostX[[#This Row],[Category]] = 1, NRM_CostX[[#This Row],[Category]] = 0,NRM_CostX[[#This Row],[Category]] = 2 ),  "",OFFSET(NRM_CostX[[#This Row],[Cat4]],-1,0)))</f>
        <v>9.2.3.5 Temporary drainage</v>
      </c>
    </row>
    <row r="1133" spans="1:10" x14ac:dyDescent="0.35">
      <c r="A1133" t="s">
        <v>2022</v>
      </c>
      <c r="B1133" t="s">
        <v>2023</v>
      </c>
      <c r="D1133">
        <v>0</v>
      </c>
      <c r="E1133" t="str">
        <f t="shared" si="17"/>
        <v>A9.2.3.5.8</v>
      </c>
      <c r="F1133">
        <f>LEN(NRM_CostX[[#This Row],[Code2]])-LEN(SUBSTITUTE(NRM_CostX[[#This Row],[Code2]],".",""))</f>
        <v>4</v>
      </c>
      <c r="G1133" t="str">
        <f ca="1">IF(NRM_CostX[[#This Row],[Category]]=0, NRM_CostX[[#This Row],[Code]] &amp; " " &amp; NRM_CostX[[#This Row],[Description]], OFFSET(NRM_CostX[[#This Row],[Cat1]],-1,0))</f>
        <v>9 MAIN CONTRACTOR'S PRELIMINARIES</v>
      </c>
      <c r="H1133" t="str">
        <f ca="1">IF(NRM_CostX[[#This Row],[Category]]=1, NRM_CostX[[#This Row],[Code]] &amp; " " &amp; NRM_CostX[[#This Row],[Description]], IF(NRM_CostX[[#This Row],[Category]] = 0, "", OFFSET(NRM_CostX[[#This Row],[Cat2]],-1,0)))</f>
        <v>9.2 Main contractor's cost items</v>
      </c>
      <c r="I1133" t="str">
        <f ca="1">IF(NRM_CostX[[#This Row],[Category]]=2, NRM_CostX[[#This Row],[Code]] &amp; " " &amp; NRM_CostX[[#This Row],[Description]], IF(OR(NRM_CostX[[#This Row],[Category]] = 1, NRM_CostX[[#This Row],[Category]] = 0),  "",OFFSET(NRM_CostX[[#This Row],[Cat3]],-1,0)))</f>
        <v>9.2.3 Temporary services</v>
      </c>
      <c r="J1133" t="str">
        <f ca="1">IF(NRM_CostX[[#This Row],[Category]]=3, NRM_CostX[[#This Row],[Code]] &amp; " " &amp; NRM_CostX[[#This Row],[Description]], IF(OR(NRM_CostX[[#This Row],[Category]] = 1, NRM_CostX[[#This Row],[Category]] = 0,NRM_CostX[[#This Row],[Category]] = 2 ),  "",OFFSET(NRM_CostX[[#This Row],[Cat4]],-1,0)))</f>
        <v>9.2.3.5 Temporary drainage</v>
      </c>
    </row>
    <row r="1134" spans="1:10" x14ac:dyDescent="0.35">
      <c r="A1134" t="s">
        <v>2024</v>
      </c>
      <c r="B1134" t="s">
        <v>2025</v>
      </c>
      <c r="D1134">
        <v>0</v>
      </c>
      <c r="E1134" t="str">
        <f t="shared" si="17"/>
        <v>A9.2.3.5.9</v>
      </c>
      <c r="F1134">
        <f>LEN(NRM_CostX[[#This Row],[Code2]])-LEN(SUBSTITUTE(NRM_CostX[[#This Row],[Code2]],".",""))</f>
        <v>4</v>
      </c>
      <c r="G1134" t="str">
        <f ca="1">IF(NRM_CostX[[#This Row],[Category]]=0, NRM_CostX[[#This Row],[Code]] &amp; " " &amp; NRM_CostX[[#This Row],[Description]], OFFSET(NRM_CostX[[#This Row],[Cat1]],-1,0))</f>
        <v>9 MAIN CONTRACTOR'S PRELIMINARIES</v>
      </c>
      <c r="H1134" t="str">
        <f ca="1">IF(NRM_CostX[[#This Row],[Category]]=1, NRM_CostX[[#This Row],[Code]] &amp; " " &amp; NRM_CostX[[#This Row],[Description]], IF(NRM_CostX[[#This Row],[Category]] = 0, "", OFFSET(NRM_CostX[[#This Row],[Cat2]],-1,0)))</f>
        <v>9.2 Main contractor's cost items</v>
      </c>
      <c r="I1134" t="str">
        <f ca="1">IF(NRM_CostX[[#This Row],[Category]]=2, NRM_CostX[[#This Row],[Code]] &amp; " " &amp; NRM_CostX[[#This Row],[Description]], IF(OR(NRM_CostX[[#This Row],[Category]] = 1, NRM_CostX[[#This Row],[Category]] = 0),  "",OFFSET(NRM_CostX[[#This Row],[Cat3]],-1,0)))</f>
        <v>9.2.3 Temporary services</v>
      </c>
      <c r="J1134" t="str">
        <f ca="1">IF(NRM_CostX[[#This Row],[Category]]=3, NRM_CostX[[#This Row],[Code]] &amp; " " &amp; NRM_CostX[[#This Row],[Description]], IF(OR(NRM_CostX[[#This Row],[Category]] = 1, NRM_CostX[[#This Row],[Category]] = 0,NRM_CostX[[#This Row],[Category]] = 2 ),  "",OFFSET(NRM_CostX[[#This Row],[Cat4]],-1,0)))</f>
        <v>9.2.3.5 Temporary drainage</v>
      </c>
    </row>
    <row r="1135" spans="1:10" x14ac:dyDescent="0.35">
      <c r="A1135" t="s">
        <v>2026</v>
      </c>
      <c r="B1135" t="s">
        <v>2027</v>
      </c>
      <c r="D1135">
        <v>0</v>
      </c>
      <c r="E1135" t="str">
        <f t="shared" si="17"/>
        <v>A9.2.4</v>
      </c>
      <c r="F1135">
        <f>LEN(NRM_CostX[[#This Row],[Code2]])-LEN(SUBSTITUTE(NRM_CostX[[#This Row],[Code2]],".",""))</f>
        <v>2</v>
      </c>
      <c r="G1135" t="str">
        <f ca="1">IF(NRM_CostX[[#This Row],[Category]]=0, NRM_CostX[[#This Row],[Code]] &amp; " " &amp; NRM_CostX[[#This Row],[Description]], OFFSET(NRM_CostX[[#This Row],[Cat1]],-1,0))</f>
        <v>9 MAIN CONTRACTOR'S PRELIMINARIES</v>
      </c>
      <c r="H1135" t="str">
        <f ca="1">IF(NRM_CostX[[#This Row],[Category]]=1, NRM_CostX[[#This Row],[Code]] &amp; " " &amp; NRM_CostX[[#This Row],[Description]], IF(NRM_CostX[[#This Row],[Category]] = 0, "", OFFSET(NRM_CostX[[#This Row],[Cat2]],-1,0)))</f>
        <v>9.2 Main contractor's cost items</v>
      </c>
      <c r="I1135" t="str">
        <f ca="1">IF(NRM_CostX[[#This Row],[Category]]=2, NRM_CostX[[#This Row],[Code]] &amp; " " &amp; NRM_CostX[[#This Row],[Description]], IF(OR(NRM_CostX[[#This Row],[Category]] = 1, NRM_CostX[[#This Row],[Category]] = 0),  "",OFFSET(NRM_CostX[[#This Row],[Cat3]],-1,0)))</f>
        <v>9.2.4 Security</v>
      </c>
      <c r="J1135" t="str">
        <f ca="1">IF(NRM_CostX[[#This Row],[Category]]=3, NRM_CostX[[#This Row],[Code]] &amp; " " &amp; NRM_CostX[[#This Row],[Description]], IF(OR(NRM_CostX[[#This Row],[Category]] = 1, NRM_CostX[[#This Row],[Category]] = 0,NRM_CostX[[#This Row],[Category]] = 2 ),  "",OFFSET(NRM_CostX[[#This Row],[Cat4]],-1,0)))</f>
        <v/>
      </c>
    </row>
    <row r="1136" spans="1:10" x14ac:dyDescent="0.35">
      <c r="A1136" t="s">
        <v>2028</v>
      </c>
      <c r="B1136" t="s">
        <v>2029</v>
      </c>
      <c r="D1136">
        <v>0</v>
      </c>
      <c r="E1136" t="str">
        <f t="shared" si="17"/>
        <v>A9.2.4.1</v>
      </c>
      <c r="F1136">
        <f>LEN(NRM_CostX[[#This Row],[Code2]])-LEN(SUBSTITUTE(NRM_CostX[[#This Row],[Code2]],".",""))</f>
        <v>3</v>
      </c>
      <c r="G1136" t="str">
        <f ca="1">IF(NRM_CostX[[#This Row],[Category]]=0, NRM_CostX[[#This Row],[Code]] &amp; " " &amp; NRM_CostX[[#This Row],[Description]], OFFSET(NRM_CostX[[#This Row],[Cat1]],-1,0))</f>
        <v>9 MAIN CONTRACTOR'S PRELIMINARIES</v>
      </c>
      <c r="H1136" t="str">
        <f ca="1">IF(NRM_CostX[[#This Row],[Category]]=1, NRM_CostX[[#This Row],[Code]] &amp; " " &amp; NRM_CostX[[#This Row],[Description]], IF(NRM_CostX[[#This Row],[Category]] = 0, "", OFFSET(NRM_CostX[[#This Row],[Cat2]],-1,0)))</f>
        <v>9.2 Main contractor's cost items</v>
      </c>
      <c r="I1136" t="str">
        <f ca="1">IF(NRM_CostX[[#This Row],[Category]]=2, NRM_CostX[[#This Row],[Code]] &amp; " " &amp; NRM_CostX[[#This Row],[Description]], IF(OR(NRM_CostX[[#This Row],[Category]] = 1, NRM_CostX[[#This Row],[Category]] = 0),  "",OFFSET(NRM_CostX[[#This Row],[Cat3]],-1,0)))</f>
        <v>9.2.4 Security</v>
      </c>
      <c r="J1136" t="str">
        <f ca="1">IF(NRM_CostX[[#This Row],[Category]]=3, NRM_CostX[[#This Row],[Code]] &amp; " " &amp; NRM_CostX[[#This Row],[Description]], IF(OR(NRM_CostX[[#This Row],[Category]] = 1, NRM_CostX[[#This Row],[Category]] = 0,NRM_CostX[[#This Row],[Category]] = 2 ),  "",OFFSET(NRM_CostX[[#This Row],[Cat4]],-1,0)))</f>
        <v>9.2.4.1 Security staff</v>
      </c>
    </row>
    <row r="1137" spans="1:10" x14ac:dyDescent="0.35">
      <c r="A1137" t="s">
        <v>2030</v>
      </c>
      <c r="B1137" t="s">
        <v>2031</v>
      </c>
      <c r="D1137">
        <v>0</v>
      </c>
      <c r="E1137" t="str">
        <f t="shared" si="17"/>
        <v>A9.2.4.1.1</v>
      </c>
      <c r="F1137">
        <f>LEN(NRM_CostX[[#This Row],[Code2]])-LEN(SUBSTITUTE(NRM_CostX[[#This Row],[Code2]],".",""))</f>
        <v>4</v>
      </c>
      <c r="G1137" t="str">
        <f ca="1">IF(NRM_CostX[[#This Row],[Category]]=0, NRM_CostX[[#This Row],[Code]] &amp; " " &amp; NRM_CostX[[#This Row],[Description]], OFFSET(NRM_CostX[[#This Row],[Cat1]],-1,0))</f>
        <v>9 MAIN CONTRACTOR'S PRELIMINARIES</v>
      </c>
      <c r="H1137" t="str">
        <f ca="1">IF(NRM_CostX[[#This Row],[Category]]=1, NRM_CostX[[#This Row],[Code]] &amp; " " &amp; NRM_CostX[[#This Row],[Description]], IF(NRM_CostX[[#This Row],[Category]] = 0, "", OFFSET(NRM_CostX[[#This Row],[Cat2]],-1,0)))</f>
        <v>9.2 Main contractor's cost items</v>
      </c>
      <c r="I1137" t="str">
        <f ca="1">IF(NRM_CostX[[#This Row],[Category]]=2, NRM_CostX[[#This Row],[Code]] &amp; " " &amp; NRM_CostX[[#This Row],[Description]], IF(OR(NRM_CostX[[#This Row],[Category]] = 1, NRM_CostX[[#This Row],[Category]] = 0),  "",OFFSET(NRM_CostX[[#This Row],[Cat3]],-1,0)))</f>
        <v>9.2.4 Security</v>
      </c>
      <c r="J1137" t="str">
        <f ca="1">IF(NRM_CostX[[#This Row],[Category]]=3, NRM_CostX[[#This Row],[Code]] &amp; " " &amp; NRM_CostX[[#This Row],[Description]], IF(OR(NRM_CostX[[#This Row],[Category]] = 1, NRM_CostX[[#This Row],[Category]] = 0,NRM_CostX[[#This Row],[Category]] = 2 ),  "",OFFSET(NRM_CostX[[#This Row],[Cat4]],-1,0)))</f>
        <v>9.2.4.1 Security staff</v>
      </c>
    </row>
    <row r="1138" spans="1:10" x14ac:dyDescent="0.35">
      <c r="A1138" t="s">
        <v>2032</v>
      </c>
      <c r="B1138" t="s">
        <v>2033</v>
      </c>
      <c r="D1138">
        <v>0</v>
      </c>
      <c r="E1138" t="str">
        <f t="shared" si="17"/>
        <v>A9.2.4.1.2</v>
      </c>
      <c r="F1138">
        <f>LEN(NRM_CostX[[#This Row],[Code2]])-LEN(SUBSTITUTE(NRM_CostX[[#This Row],[Code2]],".",""))</f>
        <v>4</v>
      </c>
      <c r="G1138" t="str">
        <f ca="1">IF(NRM_CostX[[#This Row],[Category]]=0, NRM_CostX[[#This Row],[Code]] &amp; " " &amp; NRM_CostX[[#This Row],[Description]], OFFSET(NRM_CostX[[#This Row],[Cat1]],-1,0))</f>
        <v>9 MAIN CONTRACTOR'S PRELIMINARIES</v>
      </c>
      <c r="H1138" t="str">
        <f ca="1">IF(NRM_CostX[[#This Row],[Category]]=1, NRM_CostX[[#This Row],[Code]] &amp; " " &amp; NRM_CostX[[#This Row],[Description]], IF(NRM_CostX[[#This Row],[Category]] = 0, "", OFFSET(NRM_CostX[[#This Row],[Cat2]],-1,0)))</f>
        <v>9.2 Main contractor's cost items</v>
      </c>
      <c r="I1138" t="str">
        <f ca="1">IF(NRM_CostX[[#This Row],[Category]]=2, NRM_CostX[[#This Row],[Code]] &amp; " " &amp; NRM_CostX[[#This Row],[Description]], IF(OR(NRM_CostX[[#This Row],[Category]] = 1, NRM_CostX[[#This Row],[Category]] = 0),  "",OFFSET(NRM_CostX[[#This Row],[Cat3]],-1,0)))</f>
        <v>9.2.4 Security</v>
      </c>
      <c r="J1138" t="str">
        <f ca="1">IF(NRM_CostX[[#This Row],[Category]]=3, NRM_CostX[[#This Row],[Code]] &amp; " " &amp; NRM_CostX[[#This Row],[Description]], IF(OR(NRM_CostX[[#This Row],[Category]] = 1, NRM_CostX[[#This Row],[Category]] = 0,NRM_CostX[[#This Row],[Category]] = 2 ),  "",OFFSET(NRM_CostX[[#This Row],[Cat4]],-1,0)))</f>
        <v>9.2.4.1 Security staff</v>
      </c>
    </row>
    <row r="1139" spans="1:10" x14ac:dyDescent="0.35">
      <c r="A1139" t="s">
        <v>2034</v>
      </c>
      <c r="B1139" t="s">
        <v>2035</v>
      </c>
      <c r="D1139">
        <v>0</v>
      </c>
      <c r="E1139" t="str">
        <f t="shared" si="17"/>
        <v>A9.2.4.2</v>
      </c>
      <c r="F1139">
        <f>LEN(NRM_CostX[[#This Row],[Code2]])-LEN(SUBSTITUTE(NRM_CostX[[#This Row],[Code2]],".",""))</f>
        <v>3</v>
      </c>
      <c r="G1139" t="str">
        <f ca="1">IF(NRM_CostX[[#This Row],[Category]]=0, NRM_CostX[[#This Row],[Code]] &amp; " " &amp; NRM_CostX[[#This Row],[Description]], OFFSET(NRM_CostX[[#This Row],[Cat1]],-1,0))</f>
        <v>9 MAIN CONTRACTOR'S PRELIMINARIES</v>
      </c>
      <c r="H1139" t="str">
        <f ca="1">IF(NRM_CostX[[#This Row],[Category]]=1, NRM_CostX[[#This Row],[Code]] &amp; " " &amp; NRM_CostX[[#This Row],[Description]], IF(NRM_CostX[[#This Row],[Category]] = 0, "", OFFSET(NRM_CostX[[#This Row],[Cat2]],-1,0)))</f>
        <v>9.2 Main contractor's cost items</v>
      </c>
      <c r="I1139" t="str">
        <f ca="1">IF(NRM_CostX[[#This Row],[Category]]=2, NRM_CostX[[#This Row],[Code]] &amp; " " &amp; NRM_CostX[[#This Row],[Description]], IF(OR(NRM_CostX[[#This Row],[Category]] = 1, NRM_CostX[[#This Row],[Category]] = 0),  "",OFFSET(NRM_CostX[[#This Row],[Cat3]],-1,0)))</f>
        <v>9.2.4 Security</v>
      </c>
      <c r="J1139" t="str">
        <f ca="1">IF(NRM_CostX[[#This Row],[Category]]=3, NRM_CostX[[#This Row],[Code]] &amp; " " &amp; NRM_CostX[[#This Row],[Description]], IF(OR(NRM_CostX[[#This Row],[Category]] = 1, NRM_CostX[[#This Row],[Category]] = 0,NRM_CostX[[#This Row],[Category]] = 2 ),  "",OFFSET(NRM_CostX[[#This Row],[Cat4]],-1,0)))</f>
        <v>9.2.4.2 Security equipment</v>
      </c>
    </row>
    <row r="1140" spans="1:10" x14ac:dyDescent="0.35">
      <c r="A1140" t="s">
        <v>2036</v>
      </c>
      <c r="B1140" t="s">
        <v>2037</v>
      </c>
      <c r="D1140">
        <v>0</v>
      </c>
      <c r="E1140" t="str">
        <f t="shared" si="17"/>
        <v>A9.2.4.2.1</v>
      </c>
      <c r="F1140">
        <f>LEN(NRM_CostX[[#This Row],[Code2]])-LEN(SUBSTITUTE(NRM_CostX[[#This Row],[Code2]],".",""))</f>
        <v>4</v>
      </c>
      <c r="G1140" t="str">
        <f ca="1">IF(NRM_CostX[[#This Row],[Category]]=0, NRM_CostX[[#This Row],[Code]] &amp; " " &amp; NRM_CostX[[#This Row],[Description]], OFFSET(NRM_CostX[[#This Row],[Cat1]],-1,0))</f>
        <v>9 MAIN CONTRACTOR'S PRELIMINARIES</v>
      </c>
      <c r="H1140" t="str">
        <f ca="1">IF(NRM_CostX[[#This Row],[Category]]=1, NRM_CostX[[#This Row],[Code]] &amp; " " &amp; NRM_CostX[[#This Row],[Description]], IF(NRM_CostX[[#This Row],[Category]] = 0, "", OFFSET(NRM_CostX[[#This Row],[Cat2]],-1,0)))</f>
        <v>9.2 Main contractor's cost items</v>
      </c>
      <c r="I1140" t="str">
        <f ca="1">IF(NRM_CostX[[#This Row],[Category]]=2, NRM_CostX[[#This Row],[Code]] &amp; " " &amp; NRM_CostX[[#This Row],[Description]], IF(OR(NRM_CostX[[#This Row],[Category]] = 1, NRM_CostX[[#This Row],[Category]] = 0),  "",OFFSET(NRM_CostX[[#This Row],[Cat3]],-1,0)))</f>
        <v>9.2.4 Security</v>
      </c>
      <c r="J1140" t="str">
        <f ca="1">IF(NRM_CostX[[#This Row],[Category]]=3, NRM_CostX[[#This Row],[Code]] &amp; " " &amp; NRM_CostX[[#This Row],[Description]], IF(OR(NRM_CostX[[#This Row],[Category]] = 1, NRM_CostX[[#This Row],[Category]] = 0,NRM_CostX[[#This Row],[Category]] = 2 ),  "",OFFSET(NRM_CostX[[#This Row],[Cat4]],-1,0)))</f>
        <v>9.2.4.2 Security equipment</v>
      </c>
    </row>
    <row r="1141" spans="1:10" x14ac:dyDescent="0.35">
      <c r="A1141" t="s">
        <v>2038</v>
      </c>
      <c r="B1141" t="s">
        <v>2039</v>
      </c>
      <c r="D1141">
        <v>0</v>
      </c>
      <c r="E1141" t="str">
        <f t="shared" si="17"/>
        <v>A9.2.4.2.2</v>
      </c>
      <c r="F1141">
        <f>LEN(NRM_CostX[[#This Row],[Code2]])-LEN(SUBSTITUTE(NRM_CostX[[#This Row],[Code2]],".",""))</f>
        <v>4</v>
      </c>
      <c r="G1141" t="str">
        <f ca="1">IF(NRM_CostX[[#This Row],[Category]]=0, NRM_CostX[[#This Row],[Code]] &amp; " " &amp; NRM_CostX[[#This Row],[Description]], OFFSET(NRM_CostX[[#This Row],[Cat1]],-1,0))</f>
        <v>9 MAIN CONTRACTOR'S PRELIMINARIES</v>
      </c>
      <c r="H1141" t="str">
        <f ca="1">IF(NRM_CostX[[#This Row],[Category]]=1, NRM_CostX[[#This Row],[Code]] &amp; " " &amp; NRM_CostX[[#This Row],[Description]], IF(NRM_CostX[[#This Row],[Category]] = 0, "", OFFSET(NRM_CostX[[#This Row],[Cat2]],-1,0)))</f>
        <v>9.2 Main contractor's cost items</v>
      </c>
      <c r="I1141" t="str">
        <f ca="1">IF(NRM_CostX[[#This Row],[Category]]=2, NRM_CostX[[#This Row],[Code]] &amp; " " &amp; NRM_CostX[[#This Row],[Description]], IF(OR(NRM_CostX[[#This Row],[Category]] = 1, NRM_CostX[[#This Row],[Category]] = 0),  "",OFFSET(NRM_CostX[[#This Row],[Cat3]],-1,0)))</f>
        <v>9.2.4 Security</v>
      </c>
      <c r="J1141" t="str">
        <f ca="1">IF(NRM_CostX[[#This Row],[Category]]=3, NRM_CostX[[#This Row],[Code]] &amp; " " &amp; NRM_CostX[[#This Row],[Description]], IF(OR(NRM_CostX[[#This Row],[Category]] = 1, NRM_CostX[[#This Row],[Category]] = 0,NRM_CostX[[#This Row],[Category]] = 2 ),  "",OFFSET(NRM_CostX[[#This Row],[Cat4]],-1,0)))</f>
        <v>9.2.4.2 Security equipment</v>
      </c>
    </row>
    <row r="1142" spans="1:10" x14ac:dyDescent="0.35">
      <c r="A1142" t="s">
        <v>2040</v>
      </c>
      <c r="B1142" t="s">
        <v>2041</v>
      </c>
      <c r="D1142">
        <v>0</v>
      </c>
      <c r="E1142" t="str">
        <f t="shared" si="17"/>
        <v>A9.2.4.2.3</v>
      </c>
      <c r="F1142">
        <f>LEN(NRM_CostX[[#This Row],[Code2]])-LEN(SUBSTITUTE(NRM_CostX[[#This Row],[Code2]],".",""))</f>
        <v>4</v>
      </c>
      <c r="G1142" t="str">
        <f ca="1">IF(NRM_CostX[[#This Row],[Category]]=0, NRM_CostX[[#This Row],[Code]] &amp; " " &amp; NRM_CostX[[#This Row],[Description]], OFFSET(NRM_CostX[[#This Row],[Cat1]],-1,0))</f>
        <v>9 MAIN CONTRACTOR'S PRELIMINARIES</v>
      </c>
      <c r="H1142" t="str">
        <f ca="1">IF(NRM_CostX[[#This Row],[Category]]=1, NRM_CostX[[#This Row],[Code]] &amp; " " &amp; NRM_CostX[[#This Row],[Description]], IF(NRM_CostX[[#This Row],[Category]] = 0, "", OFFSET(NRM_CostX[[#This Row],[Cat2]],-1,0)))</f>
        <v>9.2 Main contractor's cost items</v>
      </c>
      <c r="I1142" t="str">
        <f ca="1">IF(NRM_CostX[[#This Row],[Category]]=2, NRM_CostX[[#This Row],[Code]] &amp; " " &amp; NRM_CostX[[#This Row],[Description]], IF(OR(NRM_CostX[[#This Row],[Category]] = 1, NRM_CostX[[#This Row],[Category]] = 0),  "",OFFSET(NRM_CostX[[#This Row],[Cat3]],-1,0)))</f>
        <v>9.2.4 Security</v>
      </c>
      <c r="J1142" t="str">
        <f ca="1">IF(NRM_CostX[[#This Row],[Category]]=3, NRM_CostX[[#This Row],[Code]] &amp; " " &amp; NRM_CostX[[#This Row],[Description]], IF(OR(NRM_CostX[[#This Row],[Category]] = 1, NRM_CostX[[#This Row],[Category]] = 0,NRM_CostX[[#This Row],[Category]] = 2 ),  "",OFFSET(NRM_CostX[[#This Row],[Cat4]],-1,0)))</f>
        <v>9.2.4.2 Security equipment</v>
      </c>
    </row>
    <row r="1143" spans="1:10" x14ac:dyDescent="0.35">
      <c r="A1143" t="s">
        <v>2042</v>
      </c>
      <c r="B1143" t="s">
        <v>2043</v>
      </c>
      <c r="D1143">
        <v>0</v>
      </c>
      <c r="E1143" t="str">
        <f t="shared" si="17"/>
        <v>A9.2.4.2.4</v>
      </c>
      <c r="F1143">
        <f>LEN(NRM_CostX[[#This Row],[Code2]])-LEN(SUBSTITUTE(NRM_CostX[[#This Row],[Code2]],".",""))</f>
        <v>4</v>
      </c>
      <c r="G1143" t="str">
        <f ca="1">IF(NRM_CostX[[#This Row],[Category]]=0, NRM_CostX[[#This Row],[Code]] &amp; " " &amp; NRM_CostX[[#This Row],[Description]], OFFSET(NRM_CostX[[#This Row],[Cat1]],-1,0))</f>
        <v>9 MAIN CONTRACTOR'S PRELIMINARIES</v>
      </c>
      <c r="H1143" t="str">
        <f ca="1">IF(NRM_CostX[[#This Row],[Category]]=1, NRM_CostX[[#This Row],[Code]] &amp; " " &amp; NRM_CostX[[#This Row],[Description]], IF(NRM_CostX[[#This Row],[Category]] = 0, "", OFFSET(NRM_CostX[[#This Row],[Cat2]],-1,0)))</f>
        <v>9.2 Main contractor's cost items</v>
      </c>
      <c r="I1143" t="str">
        <f ca="1">IF(NRM_CostX[[#This Row],[Category]]=2, NRM_CostX[[#This Row],[Code]] &amp; " " &amp; NRM_CostX[[#This Row],[Description]], IF(OR(NRM_CostX[[#This Row],[Category]] = 1, NRM_CostX[[#This Row],[Category]] = 0),  "",OFFSET(NRM_CostX[[#This Row],[Cat3]],-1,0)))</f>
        <v>9.2.4 Security</v>
      </c>
      <c r="J1143" t="str">
        <f ca="1">IF(NRM_CostX[[#This Row],[Category]]=3, NRM_CostX[[#This Row],[Code]] &amp; " " &amp; NRM_CostX[[#This Row],[Description]], IF(OR(NRM_CostX[[#This Row],[Category]] = 1, NRM_CostX[[#This Row],[Category]] = 0,NRM_CostX[[#This Row],[Category]] = 2 ),  "",OFFSET(NRM_CostX[[#This Row],[Cat4]],-1,0)))</f>
        <v>9.2.4.2 Security equipment</v>
      </c>
    </row>
    <row r="1144" spans="1:10" x14ac:dyDescent="0.35">
      <c r="A1144" t="s">
        <v>2044</v>
      </c>
      <c r="B1144" t="s">
        <v>2045</v>
      </c>
      <c r="D1144">
        <v>0</v>
      </c>
      <c r="E1144" t="str">
        <f t="shared" si="17"/>
        <v>A9.2.4.3</v>
      </c>
      <c r="F1144">
        <f>LEN(NRM_CostX[[#This Row],[Code2]])-LEN(SUBSTITUTE(NRM_CostX[[#This Row],[Code2]],".",""))</f>
        <v>3</v>
      </c>
      <c r="G1144" t="str">
        <f ca="1">IF(NRM_CostX[[#This Row],[Category]]=0, NRM_CostX[[#This Row],[Code]] &amp; " " &amp; NRM_CostX[[#This Row],[Description]], OFFSET(NRM_CostX[[#This Row],[Cat1]],-1,0))</f>
        <v>9 MAIN CONTRACTOR'S PRELIMINARIES</v>
      </c>
      <c r="H1144" t="str">
        <f ca="1">IF(NRM_CostX[[#This Row],[Category]]=1, NRM_CostX[[#This Row],[Code]] &amp; " " &amp; NRM_CostX[[#This Row],[Description]], IF(NRM_CostX[[#This Row],[Category]] = 0, "", OFFSET(NRM_CostX[[#This Row],[Cat2]],-1,0)))</f>
        <v>9.2 Main contractor's cost items</v>
      </c>
      <c r="I1144" t="str">
        <f ca="1">IF(NRM_CostX[[#This Row],[Category]]=2, NRM_CostX[[#This Row],[Code]] &amp; " " &amp; NRM_CostX[[#This Row],[Description]], IF(OR(NRM_CostX[[#This Row],[Category]] = 1, NRM_CostX[[#This Row],[Category]] = 0),  "",OFFSET(NRM_CostX[[#This Row],[Cat3]],-1,0)))</f>
        <v>9.2.4 Security</v>
      </c>
      <c r="J1144" t="str">
        <f ca="1">IF(NRM_CostX[[#This Row],[Category]]=3, NRM_CostX[[#This Row],[Code]] &amp; " " &amp; NRM_CostX[[#This Row],[Description]], IF(OR(NRM_CostX[[#This Row],[Category]] = 1, NRM_CostX[[#This Row],[Category]] = 0,NRM_CostX[[#This Row],[Category]] = 2 ),  "",OFFSET(NRM_CostX[[#This Row],[Cat4]],-1,0)))</f>
        <v>9.2.4.3 Hoardings, fences and gates</v>
      </c>
    </row>
    <row r="1145" spans="1:10" x14ac:dyDescent="0.35">
      <c r="A1145" t="s">
        <v>2046</v>
      </c>
      <c r="B1145" t="s">
        <v>2047</v>
      </c>
      <c r="D1145">
        <v>0</v>
      </c>
      <c r="E1145" t="str">
        <f t="shared" si="17"/>
        <v>A9.2.4.3.1</v>
      </c>
      <c r="F1145">
        <f>LEN(NRM_CostX[[#This Row],[Code2]])-LEN(SUBSTITUTE(NRM_CostX[[#This Row],[Code2]],".",""))</f>
        <v>4</v>
      </c>
      <c r="G1145" t="str">
        <f ca="1">IF(NRM_CostX[[#This Row],[Category]]=0, NRM_CostX[[#This Row],[Code]] &amp; " " &amp; NRM_CostX[[#This Row],[Description]], OFFSET(NRM_CostX[[#This Row],[Cat1]],-1,0))</f>
        <v>9 MAIN CONTRACTOR'S PRELIMINARIES</v>
      </c>
      <c r="H1145" t="str">
        <f ca="1">IF(NRM_CostX[[#This Row],[Category]]=1, NRM_CostX[[#This Row],[Code]] &amp; " " &amp; NRM_CostX[[#This Row],[Description]], IF(NRM_CostX[[#This Row],[Category]] = 0, "", OFFSET(NRM_CostX[[#This Row],[Cat2]],-1,0)))</f>
        <v>9.2 Main contractor's cost items</v>
      </c>
      <c r="I1145" t="str">
        <f ca="1">IF(NRM_CostX[[#This Row],[Category]]=2, NRM_CostX[[#This Row],[Code]] &amp; " " &amp; NRM_CostX[[#This Row],[Description]], IF(OR(NRM_CostX[[#This Row],[Category]] = 1, NRM_CostX[[#This Row],[Category]] = 0),  "",OFFSET(NRM_CostX[[#This Row],[Cat3]],-1,0)))</f>
        <v>9.2.4 Security</v>
      </c>
      <c r="J1145" t="str">
        <f ca="1">IF(NRM_CostX[[#This Row],[Category]]=3, NRM_CostX[[#This Row],[Code]] &amp; " " &amp; NRM_CostX[[#This Row],[Description]], IF(OR(NRM_CostX[[#This Row],[Category]] = 1, NRM_CostX[[#This Row],[Category]] = 0,NRM_CostX[[#This Row],[Category]] = 2 ),  "",OFFSET(NRM_CostX[[#This Row],[Cat4]],-1,0)))</f>
        <v>9.2.4.3 Hoardings, fences and gates</v>
      </c>
    </row>
    <row r="1146" spans="1:10" x14ac:dyDescent="0.35">
      <c r="A1146" t="s">
        <v>2048</v>
      </c>
      <c r="B1146" t="s">
        <v>3403</v>
      </c>
      <c r="D1146">
        <v>0</v>
      </c>
      <c r="E1146" t="str">
        <f t="shared" si="17"/>
        <v>A9.2.4.3.2</v>
      </c>
      <c r="F1146">
        <f>LEN(NRM_CostX[[#This Row],[Code2]])-LEN(SUBSTITUTE(NRM_CostX[[#This Row],[Code2]],".",""))</f>
        <v>4</v>
      </c>
      <c r="G1146" t="str">
        <f ca="1">IF(NRM_CostX[[#This Row],[Category]]=0, NRM_CostX[[#This Row],[Code]] &amp; " " &amp; NRM_CostX[[#This Row],[Description]], OFFSET(NRM_CostX[[#This Row],[Cat1]],-1,0))</f>
        <v>9 MAIN CONTRACTOR'S PRELIMINARIES</v>
      </c>
      <c r="H1146" t="str">
        <f ca="1">IF(NRM_CostX[[#This Row],[Category]]=1, NRM_CostX[[#This Row],[Code]] &amp; " " &amp; NRM_CostX[[#This Row],[Description]], IF(NRM_CostX[[#This Row],[Category]] = 0, "", OFFSET(NRM_CostX[[#This Row],[Cat2]],-1,0)))</f>
        <v>9.2 Main contractor's cost items</v>
      </c>
      <c r="I1146" t="str">
        <f ca="1">IF(NRM_CostX[[#This Row],[Category]]=2, NRM_CostX[[#This Row],[Code]] &amp; " " &amp; NRM_CostX[[#This Row],[Description]], IF(OR(NRM_CostX[[#This Row],[Category]] = 1, NRM_CostX[[#This Row],[Category]] = 0),  "",OFFSET(NRM_CostX[[#This Row],[Cat3]],-1,0)))</f>
        <v>9.2.4 Security</v>
      </c>
      <c r="J1146" t="str">
        <f ca="1">IF(NRM_CostX[[#This Row],[Category]]=3, NRM_CostX[[#This Row],[Code]] &amp; " " &amp; NRM_CostX[[#This Row],[Description]], IF(OR(NRM_CostX[[#This Row],[Category]] = 1, NRM_CostX[[#This Row],[Category]] = 0,NRM_CostX[[#This Row],[Category]] = 2 ),  "",OFFSET(NRM_CostX[[#This Row],[Cat4]],-1,0)))</f>
        <v>9.2.4.3 Hoardings, fences and gates</v>
      </c>
    </row>
    <row r="1147" spans="1:10" x14ac:dyDescent="0.35">
      <c r="A1147" t="s">
        <v>2049</v>
      </c>
      <c r="B1147" t="s">
        <v>2050</v>
      </c>
      <c r="D1147">
        <v>0</v>
      </c>
      <c r="E1147" t="str">
        <f t="shared" si="17"/>
        <v>A9.2.4.3.3</v>
      </c>
      <c r="F1147">
        <f>LEN(NRM_CostX[[#This Row],[Code2]])-LEN(SUBSTITUTE(NRM_CostX[[#This Row],[Code2]],".",""))</f>
        <v>4</v>
      </c>
      <c r="G1147" t="str">
        <f ca="1">IF(NRM_CostX[[#This Row],[Category]]=0, NRM_CostX[[#This Row],[Code]] &amp; " " &amp; NRM_CostX[[#This Row],[Description]], OFFSET(NRM_CostX[[#This Row],[Cat1]],-1,0))</f>
        <v>9 MAIN CONTRACTOR'S PRELIMINARIES</v>
      </c>
      <c r="H1147" t="str">
        <f ca="1">IF(NRM_CostX[[#This Row],[Category]]=1, NRM_CostX[[#This Row],[Code]] &amp; " " &amp; NRM_CostX[[#This Row],[Description]], IF(NRM_CostX[[#This Row],[Category]] = 0, "", OFFSET(NRM_CostX[[#This Row],[Cat2]],-1,0)))</f>
        <v>9.2 Main contractor's cost items</v>
      </c>
      <c r="I1147" t="str">
        <f ca="1">IF(NRM_CostX[[#This Row],[Category]]=2, NRM_CostX[[#This Row],[Code]] &amp; " " &amp; NRM_CostX[[#This Row],[Description]], IF(OR(NRM_CostX[[#This Row],[Category]] = 1, NRM_CostX[[#This Row],[Category]] = 0),  "",OFFSET(NRM_CostX[[#This Row],[Cat3]],-1,0)))</f>
        <v>9.2.4 Security</v>
      </c>
      <c r="J1147" t="str">
        <f ca="1">IF(NRM_CostX[[#This Row],[Category]]=3, NRM_CostX[[#This Row],[Code]] &amp; " " &amp; NRM_CostX[[#This Row],[Description]], IF(OR(NRM_CostX[[#This Row],[Category]] = 1, NRM_CostX[[#This Row],[Category]] = 0,NRM_CostX[[#This Row],[Category]] = 2 ),  "",OFFSET(NRM_CostX[[#This Row],[Cat4]],-1,0)))</f>
        <v>9.2.4.3 Hoardings, fences and gates</v>
      </c>
    </row>
    <row r="1148" spans="1:10" x14ac:dyDescent="0.35">
      <c r="A1148" t="s">
        <v>2051</v>
      </c>
      <c r="B1148" t="s">
        <v>2052</v>
      </c>
      <c r="D1148">
        <v>0</v>
      </c>
      <c r="E1148" t="str">
        <f t="shared" si="17"/>
        <v>A9.2.4.3.4</v>
      </c>
      <c r="F1148">
        <f>LEN(NRM_CostX[[#This Row],[Code2]])-LEN(SUBSTITUTE(NRM_CostX[[#This Row],[Code2]],".",""))</f>
        <v>4</v>
      </c>
      <c r="G1148" t="str">
        <f ca="1">IF(NRM_CostX[[#This Row],[Category]]=0, NRM_CostX[[#This Row],[Code]] &amp; " " &amp; NRM_CostX[[#This Row],[Description]], OFFSET(NRM_CostX[[#This Row],[Cat1]],-1,0))</f>
        <v>9 MAIN CONTRACTOR'S PRELIMINARIES</v>
      </c>
      <c r="H1148" t="str">
        <f ca="1">IF(NRM_CostX[[#This Row],[Category]]=1, NRM_CostX[[#This Row],[Code]] &amp; " " &amp; NRM_CostX[[#This Row],[Description]], IF(NRM_CostX[[#This Row],[Category]] = 0, "", OFFSET(NRM_CostX[[#This Row],[Cat2]],-1,0)))</f>
        <v>9.2 Main contractor's cost items</v>
      </c>
      <c r="I1148" t="str">
        <f ca="1">IF(NRM_CostX[[#This Row],[Category]]=2, NRM_CostX[[#This Row],[Code]] &amp; " " &amp; NRM_CostX[[#This Row],[Description]], IF(OR(NRM_CostX[[#This Row],[Category]] = 1, NRM_CostX[[#This Row],[Category]] = 0),  "",OFFSET(NRM_CostX[[#This Row],[Cat3]],-1,0)))</f>
        <v>9.2.4 Security</v>
      </c>
      <c r="J1148" t="str">
        <f ca="1">IF(NRM_CostX[[#This Row],[Category]]=3, NRM_CostX[[#This Row],[Code]] &amp; " " &amp; NRM_CostX[[#This Row],[Description]], IF(OR(NRM_CostX[[#This Row],[Category]] = 1, NRM_CostX[[#This Row],[Category]] = 0,NRM_CostX[[#This Row],[Category]] = 2 ),  "",OFFSET(NRM_CostX[[#This Row],[Cat4]],-1,0)))</f>
        <v>9.2.4.3 Hoardings, fences and gates</v>
      </c>
    </row>
    <row r="1149" spans="1:10" x14ac:dyDescent="0.35">
      <c r="A1149" t="s">
        <v>2053</v>
      </c>
      <c r="B1149" t="s">
        <v>2054</v>
      </c>
      <c r="D1149">
        <v>0</v>
      </c>
      <c r="E1149" t="str">
        <f t="shared" si="17"/>
        <v>A9.2.4.3.5</v>
      </c>
      <c r="F1149">
        <f>LEN(NRM_CostX[[#This Row],[Code2]])-LEN(SUBSTITUTE(NRM_CostX[[#This Row],[Code2]],".",""))</f>
        <v>4</v>
      </c>
      <c r="G1149" t="str">
        <f ca="1">IF(NRM_CostX[[#This Row],[Category]]=0, NRM_CostX[[#This Row],[Code]] &amp; " " &amp; NRM_CostX[[#This Row],[Description]], OFFSET(NRM_CostX[[#This Row],[Cat1]],-1,0))</f>
        <v>9 MAIN CONTRACTOR'S PRELIMINARIES</v>
      </c>
      <c r="H1149" t="str">
        <f ca="1">IF(NRM_CostX[[#This Row],[Category]]=1, NRM_CostX[[#This Row],[Code]] &amp; " " &amp; NRM_CostX[[#This Row],[Description]], IF(NRM_CostX[[#This Row],[Category]] = 0, "", OFFSET(NRM_CostX[[#This Row],[Cat2]],-1,0)))</f>
        <v>9.2 Main contractor's cost items</v>
      </c>
      <c r="I1149" t="str">
        <f ca="1">IF(NRM_CostX[[#This Row],[Category]]=2, NRM_CostX[[#This Row],[Code]] &amp; " " &amp; NRM_CostX[[#This Row],[Description]], IF(OR(NRM_CostX[[#This Row],[Category]] = 1, NRM_CostX[[#This Row],[Category]] = 0),  "",OFFSET(NRM_CostX[[#This Row],[Cat3]],-1,0)))</f>
        <v>9.2.4 Security</v>
      </c>
      <c r="J1149" t="str">
        <f ca="1">IF(NRM_CostX[[#This Row],[Category]]=3, NRM_CostX[[#This Row],[Code]] &amp; " " &amp; NRM_CostX[[#This Row],[Description]], IF(OR(NRM_CostX[[#This Row],[Category]] = 1, NRM_CostX[[#This Row],[Category]] = 0,NRM_CostX[[#This Row],[Category]] = 2 ),  "",OFFSET(NRM_CostX[[#This Row],[Cat4]],-1,0)))</f>
        <v>9.2.4.3 Hoardings, fences and gates</v>
      </c>
    </row>
    <row r="1150" spans="1:10" x14ac:dyDescent="0.35">
      <c r="A1150" t="s">
        <v>2055</v>
      </c>
      <c r="B1150" t="s">
        <v>2056</v>
      </c>
      <c r="D1150">
        <v>0</v>
      </c>
      <c r="E1150" t="str">
        <f t="shared" si="17"/>
        <v>A9.2.4.3.6</v>
      </c>
      <c r="F1150">
        <f>LEN(NRM_CostX[[#This Row],[Code2]])-LEN(SUBSTITUTE(NRM_CostX[[#This Row],[Code2]],".",""))</f>
        <v>4</v>
      </c>
      <c r="G1150" t="str">
        <f ca="1">IF(NRM_CostX[[#This Row],[Category]]=0, NRM_CostX[[#This Row],[Code]] &amp; " " &amp; NRM_CostX[[#This Row],[Description]], OFFSET(NRM_CostX[[#This Row],[Cat1]],-1,0))</f>
        <v>9 MAIN CONTRACTOR'S PRELIMINARIES</v>
      </c>
      <c r="H1150" t="str">
        <f ca="1">IF(NRM_CostX[[#This Row],[Category]]=1, NRM_CostX[[#This Row],[Code]] &amp; " " &amp; NRM_CostX[[#This Row],[Description]], IF(NRM_CostX[[#This Row],[Category]] = 0, "", OFFSET(NRM_CostX[[#This Row],[Cat2]],-1,0)))</f>
        <v>9.2 Main contractor's cost items</v>
      </c>
      <c r="I1150" t="str">
        <f ca="1">IF(NRM_CostX[[#This Row],[Category]]=2, NRM_CostX[[#This Row],[Code]] &amp; " " &amp; NRM_CostX[[#This Row],[Description]], IF(OR(NRM_CostX[[#This Row],[Category]] = 1, NRM_CostX[[#This Row],[Category]] = 0),  "",OFFSET(NRM_CostX[[#This Row],[Cat3]],-1,0)))</f>
        <v>9.2.4 Security</v>
      </c>
      <c r="J1150" t="str">
        <f ca="1">IF(NRM_CostX[[#This Row],[Category]]=3, NRM_CostX[[#This Row],[Code]] &amp; " " &amp; NRM_CostX[[#This Row],[Description]], IF(OR(NRM_CostX[[#This Row],[Category]] = 1, NRM_CostX[[#This Row],[Category]] = 0,NRM_CostX[[#This Row],[Category]] = 2 ),  "",OFFSET(NRM_CostX[[#This Row],[Cat4]],-1,0)))</f>
        <v>9.2.4.3 Hoardings, fences and gates</v>
      </c>
    </row>
    <row r="1151" spans="1:10" x14ac:dyDescent="0.35">
      <c r="A1151" t="s">
        <v>2057</v>
      </c>
      <c r="B1151" t="s">
        <v>2058</v>
      </c>
      <c r="D1151">
        <v>0</v>
      </c>
      <c r="E1151" t="str">
        <f t="shared" si="17"/>
        <v>A9.2.5</v>
      </c>
      <c r="F1151">
        <f>LEN(NRM_CostX[[#This Row],[Code2]])-LEN(SUBSTITUTE(NRM_CostX[[#This Row],[Code2]],".",""))</f>
        <v>2</v>
      </c>
      <c r="G1151" t="str">
        <f ca="1">IF(NRM_CostX[[#This Row],[Category]]=0, NRM_CostX[[#This Row],[Code]] &amp; " " &amp; NRM_CostX[[#This Row],[Description]], OFFSET(NRM_CostX[[#This Row],[Cat1]],-1,0))</f>
        <v>9 MAIN CONTRACTOR'S PRELIMINARIES</v>
      </c>
      <c r="H1151" t="str">
        <f ca="1">IF(NRM_CostX[[#This Row],[Category]]=1, NRM_CostX[[#This Row],[Code]] &amp; " " &amp; NRM_CostX[[#This Row],[Description]], IF(NRM_CostX[[#This Row],[Category]] = 0, "", OFFSET(NRM_CostX[[#This Row],[Cat2]],-1,0)))</f>
        <v>9.2 Main contractor's cost items</v>
      </c>
      <c r="I1151" t="str">
        <f ca="1">IF(NRM_CostX[[#This Row],[Category]]=2, NRM_CostX[[#This Row],[Code]] &amp; " " &amp; NRM_CostX[[#This Row],[Description]], IF(OR(NRM_CostX[[#This Row],[Category]] = 1, NRM_CostX[[#This Row],[Category]] = 0),  "",OFFSET(NRM_CostX[[#This Row],[Cat3]],-1,0)))</f>
        <v>9.2.5 Safety and environmental protection</v>
      </c>
      <c r="J1151" t="str">
        <f ca="1">IF(NRM_CostX[[#This Row],[Category]]=3, NRM_CostX[[#This Row],[Code]] &amp; " " &amp; NRM_CostX[[#This Row],[Description]], IF(OR(NRM_CostX[[#This Row],[Category]] = 1, NRM_CostX[[#This Row],[Category]] = 0,NRM_CostX[[#This Row],[Category]] = 2 ),  "",OFFSET(NRM_CostX[[#This Row],[Cat4]],-1,0)))</f>
        <v/>
      </c>
    </row>
    <row r="1152" spans="1:10" x14ac:dyDescent="0.35">
      <c r="A1152" t="s">
        <v>2059</v>
      </c>
      <c r="B1152" t="s">
        <v>2060</v>
      </c>
      <c r="D1152">
        <v>0</v>
      </c>
      <c r="E1152" t="str">
        <f t="shared" si="17"/>
        <v>A9.2.5.1</v>
      </c>
      <c r="F1152">
        <f>LEN(NRM_CostX[[#This Row],[Code2]])-LEN(SUBSTITUTE(NRM_CostX[[#This Row],[Code2]],".",""))</f>
        <v>3</v>
      </c>
      <c r="G1152" t="str">
        <f ca="1">IF(NRM_CostX[[#This Row],[Category]]=0, NRM_CostX[[#This Row],[Code]] &amp; " " &amp; NRM_CostX[[#This Row],[Description]], OFFSET(NRM_CostX[[#This Row],[Cat1]],-1,0))</f>
        <v>9 MAIN CONTRACTOR'S PRELIMINARIES</v>
      </c>
      <c r="H1152" t="str">
        <f ca="1">IF(NRM_CostX[[#This Row],[Category]]=1, NRM_CostX[[#This Row],[Code]] &amp; " " &amp; NRM_CostX[[#This Row],[Description]], IF(NRM_CostX[[#This Row],[Category]] = 0, "", OFFSET(NRM_CostX[[#This Row],[Cat2]],-1,0)))</f>
        <v>9.2 Main contractor's cost items</v>
      </c>
      <c r="I1152" t="str">
        <f ca="1">IF(NRM_CostX[[#This Row],[Category]]=2, NRM_CostX[[#This Row],[Code]] &amp; " " &amp; NRM_CostX[[#This Row],[Description]], IF(OR(NRM_CostX[[#This Row],[Category]] = 1, NRM_CostX[[#This Row],[Category]] = 0),  "",OFFSET(NRM_CostX[[#This Row],[Cat3]],-1,0)))</f>
        <v>9.2.5 Safety and environmental protection</v>
      </c>
      <c r="J1152" t="str">
        <f ca="1">IF(NRM_CostX[[#This Row],[Category]]=3, NRM_CostX[[#This Row],[Code]] &amp; " " &amp; NRM_CostX[[#This Row],[Description]], IF(OR(NRM_CostX[[#This Row],[Category]] = 1, NRM_CostX[[#This Row],[Category]] = 0,NRM_CostX[[#This Row],[Category]] = 2 ),  "",OFFSET(NRM_CostX[[#This Row],[Cat4]],-1,0)))</f>
        <v>9.2.5.1 Safety programme</v>
      </c>
    </row>
    <row r="1153" spans="1:10" x14ac:dyDescent="0.35">
      <c r="A1153" t="s">
        <v>2059</v>
      </c>
      <c r="B1153" t="s">
        <v>2061</v>
      </c>
      <c r="D1153">
        <v>0</v>
      </c>
      <c r="E1153" t="str">
        <f t="shared" si="17"/>
        <v>A9.2.5.1</v>
      </c>
      <c r="F1153">
        <f>LEN(NRM_CostX[[#This Row],[Code2]])-LEN(SUBSTITUTE(NRM_CostX[[#This Row],[Code2]],".",""))</f>
        <v>3</v>
      </c>
      <c r="G1153" t="str">
        <f ca="1">IF(NRM_CostX[[#This Row],[Category]]=0, NRM_CostX[[#This Row],[Code]] &amp; " " &amp; NRM_CostX[[#This Row],[Description]], OFFSET(NRM_CostX[[#This Row],[Cat1]],-1,0))</f>
        <v>9 MAIN CONTRACTOR'S PRELIMINARIES</v>
      </c>
      <c r="H1153" t="str">
        <f ca="1">IF(NRM_CostX[[#This Row],[Category]]=1, NRM_CostX[[#This Row],[Code]] &amp; " " &amp; NRM_CostX[[#This Row],[Description]], IF(NRM_CostX[[#This Row],[Category]] = 0, "", OFFSET(NRM_CostX[[#This Row],[Cat2]],-1,0)))</f>
        <v>9.2 Main contractor's cost items</v>
      </c>
      <c r="I1153" t="str">
        <f ca="1">IF(NRM_CostX[[#This Row],[Category]]=2, NRM_CostX[[#This Row],[Code]] &amp; " " &amp; NRM_CostX[[#This Row],[Description]], IF(OR(NRM_CostX[[#This Row],[Category]] = 1, NRM_CostX[[#This Row],[Category]] = 0),  "",OFFSET(NRM_CostX[[#This Row],[Cat3]],-1,0)))</f>
        <v>9.2.5 Safety and environmental protection</v>
      </c>
      <c r="J1153"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4" spans="1:10" x14ac:dyDescent="0.35">
      <c r="A1154" t="s">
        <v>2062</v>
      </c>
      <c r="B1154" t="s">
        <v>2063</v>
      </c>
      <c r="D1154">
        <v>0</v>
      </c>
      <c r="E1154" t="str">
        <f t="shared" si="17"/>
        <v>A9.2.5.1.1</v>
      </c>
      <c r="F1154">
        <f>LEN(NRM_CostX[[#This Row],[Code2]])-LEN(SUBSTITUTE(NRM_CostX[[#This Row],[Code2]],".",""))</f>
        <v>4</v>
      </c>
      <c r="G1154" t="str">
        <f ca="1">IF(NRM_CostX[[#This Row],[Category]]=0, NRM_CostX[[#This Row],[Code]] &amp; " " &amp; NRM_CostX[[#This Row],[Description]], OFFSET(NRM_CostX[[#This Row],[Cat1]],-1,0))</f>
        <v>9 MAIN CONTRACTOR'S PRELIMINARIES</v>
      </c>
      <c r="H1154" t="str">
        <f ca="1">IF(NRM_CostX[[#This Row],[Category]]=1, NRM_CostX[[#This Row],[Code]] &amp; " " &amp; NRM_CostX[[#This Row],[Description]], IF(NRM_CostX[[#This Row],[Category]] = 0, "", OFFSET(NRM_CostX[[#This Row],[Cat2]],-1,0)))</f>
        <v>9.2 Main contractor's cost items</v>
      </c>
      <c r="I1154" t="str">
        <f ca="1">IF(NRM_CostX[[#This Row],[Category]]=2, NRM_CostX[[#This Row],[Code]] &amp; " " &amp; NRM_CostX[[#This Row],[Description]], IF(OR(NRM_CostX[[#This Row],[Category]] = 1, NRM_CostX[[#This Row],[Category]] = 0),  "",OFFSET(NRM_CostX[[#This Row],[Cat3]],-1,0)))</f>
        <v>9.2.5 Safety and environmental protection</v>
      </c>
      <c r="J1154"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5" spans="1:10" x14ac:dyDescent="0.35">
      <c r="A1155" t="s">
        <v>2064</v>
      </c>
      <c r="B1155" t="s">
        <v>2065</v>
      </c>
      <c r="D1155">
        <v>0</v>
      </c>
      <c r="E1155" t="str">
        <f t="shared" ref="E1155:E1218" si="18">REPLACE(A1155,1,0,"A")</f>
        <v>A9.2.5.1.2</v>
      </c>
      <c r="F1155">
        <f>LEN(NRM_CostX[[#This Row],[Code2]])-LEN(SUBSTITUTE(NRM_CostX[[#This Row],[Code2]],".",""))</f>
        <v>4</v>
      </c>
      <c r="G1155" t="str">
        <f ca="1">IF(NRM_CostX[[#This Row],[Category]]=0, NRM_CostX[[#This Row],[Code]] &amp; " " &amp; NRM_CostX[[#This Row],[Description]], OFFSET(NRM_CostX[[#This Row],[Cat1]],-1,0))</f>
        <v>9 MAIN CONTRACTOR'S PRELIMINARIES</v>
      </c>
      <c r="H1155" t="str">
        <f ca="1">IF(NRM_CostX[[#This Row],[Category]]=1, NRM_CostX[[#This Row],[Code]] &amp; " " &amp; NRM_CostX[[#This Row],[Description]], IF(NRM_CostX[[#This Row],[Category]] = 0, "", OFFSET(NRM_CostX[[#This Row],[Cat2]],-1,0)))</f>
        <v>9.2 Main contractor's cost items</v>
      </c>
      <c r="I1155" t="str">
        <f ca="1">IF(NRM_CostX[[#This Row],[Category]]=2, NRM_CostX[[#This Row],[Code]] &amp; " " &amp; NRM_CostX[[#This Row],[Description]], IF(OR(NRM_CostX[[#This Row],[Category]] = 1, NRM_CostX[[#This Row],[Category]] = 0),  "",OFFSET(NRM_CostX[[#This Row],[Cat3]],-1,0)))</f>
        <v>9.2.5 Safety and environmental protection</v>
      </c>
      <c r="J1155"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6" spans="1:10" x14ac:dyDescent="0.35">
      <c r="A1156" t="s">
        <v>2066</v>
      </c>
      <c r="B1156" t="s">
        <v>2067</v>
      </c>
      <c r="D1156">
        <v>0</v>
      </c>
      <c r="E1156" t="str">
        <f t="shared" si="18"/>
        <v>A9.2.5.1.3</v>
      </c>
      <c r="F1156">
        <f>LEN(NRM_CostX[[#This Row],[Code2]])-LEN(SUBSTITUTE(NRM_CostX[[#This Row],[Code2]],".",""))</f>
        <v>4</v>
      </c>
      <c r="G1156" t="str">
        <f ca="1">IF(NRM_CostX[[#This Row],[Category]]=0, NRM_CostX[[#This Row],[Code]] &amp; " " &amp; NRM_CostX[[#This Row],[Description]], OFFSET(NRM_CostX[[#This Row],[Cat1]],-1,0))</f>
        <v>9 MAIN CONTRACTOR'S PRELIMINARIES</v>
      </c>
      <c r="H1156" t="str">
        <f ca="1">IF(NRM_CostX[[#This Row],[Category]]=1, NRM_CostX[[#This Row],[Code]] &amp; " " &amp; NRM_CostX[[#This Row],[Description]], IF(NRM_CostX[[#This Row],[Category]] = 0, "", OFFSET(NRM_CostX[[#This Row],[Cat2]],-1,0)))</f>
        <v>9.2 Main contractor's cost items</v>
      </c>
      <c r="I1156" t="str">
        <f ca="1">IF(NRM_CostX[[#This Row],[Category]]=2, NRM_CostX[[#This Row],[Code]] &amp; " " &amp; NRM_CostX[[#This Row],[Description]], IF(OR(NRM_CostX[[#This Row],[Category]] = 1, NRM_CostX[[#This Row],[Category]] = 0),  "",OFFSET(NRM_CostX[[#This Row],[Cat3]],-1,0)))</f>
        <v>9.2.5 Safety and environmental protection</v>
      </c>
      <c r="J1156"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7" spans="1:10" x14ac:dyDescent="0.35">
      <c r="A1157" t="s">
        <v>2068</v>
      </c>
      <c r="B1157" t="s">
        <v>2069</v>
      </c>
      <c r="D1157">
        <v>0</v>
      </c>
      <c r="E1157" t="str">
        <f t="shared" si="18"/>
        <v>A9.2.5.1.4</v>
      </c>
      <c r="F1157">
        <f>LEN(NRM_CostX[[#This Row],[Code2]])-LEN(SUBSTITUTE(NRM_CostX[[#This Row],[Code2]],".",""))</f>
        <v>4</v>
      </c>
      <c r="G1157" t="str">
        <f ca="1">IF(NRM_CostX[[#This Row],[Category]]=0, NRM_CostX[[#This Row],[Code]] &amp; " " &amp; NRM_CostX[[#This Row],[Description]], OFFSET(NRM_CostX[[#This Row],[Cat1]],-1,0))</f>
        <v>9 MAIN CONTRACTOR'S PRELIMINARIES</v>
      </c>
      <c r="H1157" t="str">
        <f ca="1">IF(NRM_CostX[[#This Row],[Category]]=1, NRM_CostX[[#This Row],[Code]] &amp; " " &amp; NRM_CostX[[#This Row],[Description]], IF(NRM_CostX[[#This Row],[Category]] = 0, "", OFFSET(NRM_CostX[[#This Row],[Cat2]],-1,0)))</f>
        <v>9.2 Main contractor's cost items</v>
      </c>
      <c r="I1157" t="str">
        <f ca="1">IF(NRM_CostX[[#This Row],[Category]]=2, NRM_CostX[[#This Row],[Code]] &amp; " " &amp; NRM_CostX[[#This Row],[Description]], IF(OR(NRM_CostX[[#This Row],[Category]] = 1, NRM_CostX[[#This Row],[Category]] = 0),  "",OFFSET(NRM_CostX[[#This Row],[Cat3]],-1,0)))</f>
        <v>9.2.5 Safety and environmental protection</v>
      </c>
      <c r="J115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8" spans="1:10" x14ac:dyDescent="0.35">
      <c r="A1158" t="s">
        <v>2070</v>
      </c>
      <c r="B1158" t="s">
        <v>2071</v>
      </c>
      <c r="D1158">
        <v>0</v>
      </c>
      <c r="E1158" t="str">
        <f t="shared" si="18"/>
        <v>A9.2.5.1.5</v>
      </c>
      <c r="F1158">
        <f>LEN(NRM_CostX[[#This Row],[Code2]])-LEN(SUBSTITUTE(NRM_CostX[[#This Row],[Code2]],".",""))</f>
        <v>4</v>
      </c>
      <c r="G1158" t="str">
        <f ca="1">IF(NRM_CostX[[#This Row],[Category]]=0, NRM_CostX[[#This Row],[Code]] &amp; " " &amp; NRM_CostX[[#This Row],[Description]], OFFSET(NRM_CostX[[#This Row],[Cat1]],-1,0))</f>
        <v>9 MAIN CONTRACTOR'S PRELIMINARIES</v>
      </c>
      <c r="H1158" t="str">
        <f ca="1">IF(NRM_CostX[[#This Row],[Category]]=1, NRM_CostX[[#This Row],[Code]] &amp; " " &amp; NRM_CostX[[#This Row],[Description]], IF(NRM_CostX[[#This Row],[Category]] = 0, "", OFFSET(NRM_CostX[[#This Row],[Cat2]],-1,0)))</f>
        <v>9.2 Main contractor's cost items</v>
      </c>
      <c r="I1158" t="str">
        <f ca="1">IF(NRM_CostX[[#This Row],[Category]]=2, NRM_CostX[[#This Row],[Code]] &amp; " " &amp; NRM_CostX[[#This Row],[Description]], IF(OR(NRM_CostX[[#This Row],[Category]] = 1, NRM_CostX[[#This Row],[Category]] = 0),  "",OFFSET(NRM_CostX[[#This Row],[Cat3]],-1,0)))</f>
        <v>9.2.5 Safety and environmental protection</v>
      </c>
      <c r="J1158"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9" spans="1:10" x14ac:dyDescent="0.35">
      <c r="A1159" t="s">
        <v>2072</v>
      </c>
      <c r="B1159" t="s">
        <v>2073</v>
      </c>
      <c r="D1159">
        <v>0</v>
      </c>
      <c r="E1159" t="str">
        <f t="shared" si="18"/>
        <v>A9.2.5.1.6</v>
      </c>
      <c r="F1159">
        <f>LEN(NRM_CostX[[#This Row],[Code2]])-LEN(SUBSTITUTE(NRM_CostX[[#This Row],[Code2]],".",""))</f>
        <v>4</v>
      </c>
      <c r="G1159" t="str">
        <f ca="1">IF(NRM_CostX[[#This Row],[Category]]=0, NRM_CostX[[#This Row],[Code]] &amp; " " &amp; NRM_CostX[[#This Row],[Description]], OFFSET(NRM_CostX[[#This Row],[Cat1]],-1,0))</f>
        <v>9 MAIN CONTRACTOR'S PRELIMINARIES</v>
      </c>
      <c r="H1159" t="str">
        <f ca="1">IF(NRM_CostX[[#This Row],[Category]]=1, NRM_CostX[[#This Row],[Code]] &amp; " " &amp; NRM_CostX[[#This Row],[Description]], IF(NRM_CostX[[#This Row],[Category]] = 0, "", OFFSET(NRM_CostX[[#This Row],[Cat2]],-1,0)))</f>
        <v>9.2 Main contractor's cost items</v>
      </c>
      <c r="I1159" t="str">
        <f ca="1">IF(NRM_CostX[[#This Row],[Category]]=2, NRM_CostX[[#This Row],[Code]] &amp; " " &amp; NRM_CostX[[#This Row],[Description]], IF(OR(NRM_CostX[[#This Row],[Category]] = 1, NRM_CostX[[#This Row],[Category]] = 0),  "",OFFSET(NRM_CostX[[#This Row],[Cat3]],-1,0)))</f>
        <v>9.2.5 Safety and environmental protection</v>
      </c>
      <c r="J1159"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0" spans="1:10" x14ac:dyDescent="0.35">
      <c r="A1160" t="s">
        <v>2074</v>
      </c>
      <c r="B1160" t="s">
        <v>2075</v>
      </c>
      <c r="D1160">
        <v>0</v>
      </c>
      <c r="E1160" t="str">
        <f t="shared" si="18"/>
        <v>A9.2.5.1.7</v>
      </c>
      <c r="F1160">
        <f>LEN(NRM_CostX[[#This Row],[Code2]])-LEN(SUBSTITUTE(NRM_CostX[[#This Row],[Code2]],".",""))</f>
        <v>4</v>
      </c>
      <c r="G1160" t="str">
        <f ca="1">IF(NRM_CostX[[#This Row],[Category]]=0, NRM_CostX[[#This Row],[Code]] &amp; " " &amp; NRM_CostX[[#This Row],[Description]], OFFSET(NRM_CostX[[#This Row],[Cat1]],-1,0))</f>
        <v>9 MAIN CONTRACTOR'S PRELIMINARIES</v>
      </c>
      <c r="H1160" t="str">
        <f ca="1">IF(NRM_CostX[[#This Row],[Category]]=1, NRM_CostX[[#This Row],[Code]] &amp; " " &amp; NRM_CostX[[#This Row],[Description]], IF(NRM_CostX[[#This Row],[Category]] = 0, "", OFFSET(NRM_CostX[[#This Row],[Cat2]],-1,0)))</f>
        <v>9.2 Main contractor's cost items</v>
      </c>
      <c r="I1160" t="str">
        <f ca="1">IF(NRM_CostX[[#This Row],[Category]]=2, NRM_CostX[[#This Row],[Code]] &amp; " " &amp; NRM_CostX[[#This Row],[Description]], IF(OR(NRM_CostX[[#This Row],[Category]] = 1, NRM_CostX[[#This Row],[Category]] = 0),  "",OFFSET(NRM_CostX[[#This Row],[Cat3]],-1,0)))</f>
        <v>9.2.5 Safety and environmental protection</v>
      </c>
      <c r="J1160"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1" spans="1:10" x14ac:dyDescent="0.35">
      <c r="A1161" t="s">
        <v>2076</v>
      </c>
      <c r="B1161" t="s">
        <v>1951</v>
      </c>
      <c r="D1161">
        <v>0</v>
      </c>
      <c r="E1161" t="str">
        <f t="shared" si="18"/>
        <v>A9.2.5.1.8</v>
      </c>
      <c r="F1161">
        <f>LEN(NRM_CostX[[#This Row],[Code2]])-LEN(SUBSTITUTE(NRM_CostX[[#This Row],[Code2]],".",""))</f>
        <v>4</v>
      </c>
      <c r="G1161" t="str">
        <f ca="1">IF(NRM_CostX[[#This Row],[Category]]=0, NRM_CostX[[#This Row],[Code]] &amp; " " &amp; NRM_CostX[[#This Row],[Description]], OFFSET(NRM_CostX[[#This Row],[Cat1]],-1,0))</f>
        <v>9 MAIN CONTRACTOR'S PRELIMINARIES</v>
      </c>
      <c r="H1161" t="str">
        <f ca="1">IF(NRM_CostX[[#This Row],[Category]]=1, NRM_CostX[[#This Row],[Code]] &amp; " " &amp; NRM_CostX[[#This Row],[Description]], IF(NRM_CostX[[#This Row],[Category]] = 0, "", OFFSET(NRM_CostX[[#This Row],[Cat2]],-1,0)))</f>
        <v>9.2 Main contractor's cost items</v>
      </c>
      <c r="I1161" t="str">
        <f ca="1">IF(NRM_CostX[[#This Row],[Category]]=2, NRM_CostX[[#This Row],[Code]] &amp; " " &amp; NRM_CostX[[#This Row],[Description]], IF(OR(NRM_CostX[[#This Row],[Category]] = 1, NRM_CostX[[#This Row],[Category]] = 0),  "",OFFSET(NRM_CostX[[#This Row],[Cat3]],-1,0)))</f>
        <v>9.2.5 Safety and environmental protection</v>
      </c>
      <c r="J1161"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2" spans="1:10" x14ac:dyDescent="0.35">
      <c r="A1162" t="s">
        <v>2077</v>
      </c>
      <c r="B1162" t="s">
        <v>2078</v>
      </c>
      <c r="D1162">
        <v>0</v>
      </c>
      <c r="E1162" t="str">
        <f t="shared" si="18"/>
        <v>A9.2.5.1.9</v>
      </c>
      <c r="F1162">
        <f>LEN(NRM_CostX[[#This Row],[Code2]])-LEN(SUBSTITUTE(NRM_CostX[[#This Row],[Code2]],".",""))</f>
        <v>4</v>
      </c>
      <c r="G1162" t="str">
        <f ca="1">IF(NRM_CostX[[#This Row],[Category]]=0, NRM_CostX[[#This Row],[Code]] &amp; " " &amp; NRM_CostX[[#This Row],[Description]], OFFSET(NRM_CostX[[#This Row],[Cat1]],-1,0))</f>
        <v>9 MAIN CONTRACTOR'S PRELIMINARIES</v>
      </c>
      <c r="H1162" t="str">
        <f ca="1">IF(NRM_CostX[[#This Row],[Category]]=1, NRM_CostX[[#This Row],[Code]] &amp; " " &amp; NRM_CostX[[#This Row],[Description]], IF(NRM_CostX[[#This Row],[Category]] = 0, "", OFFSET(NRM_CostX[[#This Row],[Cat2]],-1,0)))</f>
        <v>9.2 Main contractor's cost items</v>
      </c>
      <c r="I1162" t="str">
        <f ca="1">IF(NRM_CostX[[#This Row],[Category]]=2, NRM_CostX[[#This Row],[Code]] &amp; " " &amp; NRM_CostX[[#This Row],[Description]], IF(OR(NRM_CostX[[#This Row],[Category]] = 1, NRM_CostX[[#This Row],[Category]] = 0),  "",OFFSET(NRM_CostX[[#This Row],[Cat3]],-1,0)))</f>
        <v>9.2.5 Safety and environmental protection</v>
      </c>
      <c r="J1162"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3" spans="1:10" x14ac:dyDescent="0.35">
      <c r="A1163" t="s">
        <v>2079</v>
      </c>
      <c r="B1163" t="s">
        <v>2080</v>
      </c>
      <c r="D1163">
        <v>0</v>
      </c>
      <c r="E1163" t="str">
        <f t="shared" si="18"/>
        <v>A9.2.5.1.10</v>
      </c>
      <c r="F1163">
        <f>LEN(NRM_CostX[[#This Row],[Code2]])-LEN(SUBSTITUTE(NRM_CostX[[#This Row],[Code2]],".",""))</f>
        <v>4</v>
      </c>
      <c r="G1163" t="str">
        <f ca="1">IF(NRM_CostX[[#This Row],[Category]]=0, NRM_CostX[[#This Row],[Code]] &amp; " " &amp; NRM_CostX[[#This Row],[Description]], OFFSET(NRM_CostX[[#This Row],[Cat1]],-1,0))</f>
        <v>9 MAIN CONTRACTOR'S PRELIMINARIES</v>
      </c>
      <c r="H1163" t="str">
        <f ca="1">IF(NRM_CostX[[#This Row],[Category]]=1, NRM_CostX[[#This Row],[Code]] &amp; " " &amp; NRM_CostX[[#This Row],[Description]], IF(NRM_CostX[[#This Row],[Category]] = 0, "", OFFSET(NRM_CostX[[#This Row],[Cat2]],-1,0)))</f>
        <v>9.2 Main contractor's cost items</v>
      </c>
      <c r="I1163" t="str">
        <f ca="1">IF(NRM_CostX[[#This Row],[Category]]=2, NRM_CostX[[#This Row],[Code]] &amp; " " &amp; NRM_CostX[[#This Row],[Description]], IF(OR(NRM_CostX[[#This Row],[Category]] = 1, NRM_CostX[[#This Row],[Category]] = 0),  "",OFFSET(NRM_CostX[[#This Row],[Cat3]],-1,0)))</f>
        <v>9.2.5 Safety and environmental protection</v>
      </c>
      <c r="J1163"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4" spans="1:10" x14ac:dyDescent="0.35">
      <c r="A1164" t="s">
        <v>2081</v>
      </c>
      <c r="B1164" t="s">
        <v>2082</v>
      </c>
      <c r="D1164">
        <v>0</v>
      </c>
      <c r="E1164" t="str">
        <f t="shared" si="18"/>
        <v>A9.2.5.1.11</v>
      </c>
      <c r="F1164">
        <f>LEN(NRM_CostX[[#This Row],[Code2]])-LEN(SUBSTITUTE(NRM_CostX[[#This Row],[Code2]],".",""))</f>
        <v>4</v>
      </c>
      <c r="G1164" t="str">
        <f ca="1">IF(NRM_CostX[[#This Row],[Category]]=0, NRM_CostX[[#This Row],[Code]] &amp; " " &amp; NRM_CostX[[#This Row],[Description]], OFFSET(NRM_CostX[[#This Row],[Cat1]],-1,0))</f>
        <v>9 MAIN CONTRACTOR'S PRELIMINARIES</v>
      </c>
      <c r="H1164" t="str">
        <f ca="1">IF(NRM_CostX[[#This Row],[Category]]=1, NRM_CostX[[#This Row],[Code]] &amp; " " &amp; NRM_CostX[[#This Row],[Description]], IF(NRM_CostX[[#This Row],[Category]] = 0, "", OFFSET(NRM_CostX[[#This Row],[Cat2]],-1,0)))</f>
        <v>9.2 Main contractor's cost items</v>
      </c>
      <c r="I1164" t="str">
        <f ca="1">IF(NRM_CostX[[#This Row],[Category]]=2, NRM_CostX[[#This Row],[Code]] &amp; " " &amp; NRM_CostX[[#This Row],[Description]], IF(OR(NRM_CostX[[#This Row],[Category]] = 1, NRM_CostX[[#This Row],[Category]] = 0),  "",OFFSET(NRM_CostX[[#This Row],[Cat3]],-1,0)))</f>
        <v>9.2.5 Safety and environmental protection</v>
      </c>
      <c r="J1164"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5" spans="1:10" x14ac:dyDescent="0.35">
      <c r="A1165" t="s">
        <v>2083</v>
      </c>
      <c r="B1165" t="s">
        <v>2084</v>
      </c>
      <c r="D1165">
        <v>0</v>
      </c>
      <c r="E1165" t="str">
        <f t="shared" si="18"/>
        <v>A9.2.5.1.12</v>
      </c>
      <c r="F1165">
        <f>LEN(NRM_CostX[[#This Row],[Code2]])-LEN(SUBSTITUTE(NRM_CostX[[#This Row],[Code2]],".",""))</f>
        <v>4</v>
      </c>
      <c r="G1165" t="str">
        <f ca="1">IF(NRM_CostX[[#This Row],[Category]]=0, NRM_CostX[[#This Row],[Code]] &amp; " " &amp; NRM_CostX[[#This Row],[Description]], OFFSET(NRM_CostX[[#This Row],[Cat1]],-1,0))</f>
        <v>9 MAIN CONTRACTOR'S PRELIMINARIES</v>
      </c>
      <c r="H1165" t="str">
        <f ca="1">IF(NRM_CostX[[#This Row],[Category]]=1, NRM_CostX[[#This Row],[Code]] &amp; " " &amp; NRM_CostX[[#This Row],[Description]], IF(NRM_CostX[[#This Row],[Category]] = 0, "", OFFSET(NRM_CostX[[#This Row],[Cat2]],-1,0)))</f>
        <v>9.2 Main contractor's cost items</v>
      </c>
      <c r="I1165" t="str">
        <f ca="1">IF(NRM_CostX[[#This Row],[Category]]=2, NRM_CostX[[#This Row],[Code]] &amp; " " &amp; NRM_CostX[[#This Row],[Description]], IF(OR(NRM_CostX[[#This Row],[Category]] = 1, NRM_CostX[[#This Row],[Category]] = 0),  "",OFFSET(NRM_CostX[[#This Row],[Cat3]],-1,0)))</f>
        <v>9.2.5 Safety and environmental protection</v>
      </c>
      <c r="J1165"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6" spans="1:10" x14ac:dyDescent="0.35">
      <c r="A1166" t="s">
        <v>2085</v>
      </c>
      <c r="B1166" t="s">
        <v>2086</v>
      </c>
      <c r="D1166">
        <v>0</v>
      </c>
      <c r="E1166" t="str">
        <f t="shared" si="18"/>
        <v>A9.2.5.1.13</v>
      </c>
      <c r="F1166">
        <f>LEN(NRM_CostX[[#This Row],[Code2]])-LEN(SUBSTITUTE(NRM_CostX[[#This Row],[Code2]],".",""))</f>
        <v>4</v>
      </c>
      <c r="G1166" t="str">
        <f ca="1">IF(NRM_CostX[[#This Row],[Category]]=0, NRM_CostX[[#This Row],[Code]] &amp; " " &amp; NRM_CostX[[#This Row],[Description]], OFFSET(NRM_CostX[[#This Row],[Cat1]],-1,0))</f>
        <v>9 MAIN CONTRACTOR'S PRELIMINARIES</v>
      </c>
      <c r="H1166" t="str">
        <f ca="1">IF(NRM_CostX[[#This Row],[Category]]=1, NRM_CostX[[#This Row],[Code]] &amp; " " &amp; NRM_CostX[[#This Row],[Description]], IF(NRM_CostX[[#This Row],[Category]] = 0, "", OFFSET(NRM_CostX[[#This Row],[Cat2]],-1,0)))</f>
        <v>9.2 Main contractor's cost items</v>
      </c>
      <c r="I1166" t="str">
        <f ca="1">IF(NRM_CostX[[#This Row],[Category]]=2, NRM_CostX[[#This Row],[Code]] &amp; " " &amp; NRM_CostX[[#This Row],[Description]], IF(OR(NRM_CostX[[#This Row],[Category]] = 1, NRM_CostX[[#This Row],[Category]] = 0),  "",OFFSET(NRM_CostX[[#This Row],[Cat3]],-1,0)))</f>
        <v>9.2.5 Safety and environmental protection</v>
      </c>
      <c r="J1166"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7" spans="1:10" x14ac:dyDescent="0.35">
      <c r="A1167" t="s">
        <v>2087</v>
      </c>
      <c r="B1167" t="s">
        <v>2088</v>
      </c>
      <c r="D1167">
        <v>0</v>
      </c>
      <c r="E1167" t="str">
        <f t="shared" si="18"/>
        <v>A9.2.5.1.14</v>
      </c>
      <c r="F1167">
        <f>LEN(NRM_CostX[[#This Row],[Code2]])-LEN(SUBSTITUTE(NRM_CostX[[#This Row],[Code2]],".",""))</f>
        <v>4</v>
      </c>
      <c r="G1167" t="str">
        <f ca="1">IF(NRM_CostX[[#This Row],[Category]]=0, NRM_CostX[[#This Row],[Code]] &amp; " " &amp; NRM_CostX[[#This Row],[Description]], OFFSET(NRM_CostX[[#This Row],[Cat1]],-1,0))</f>
        <v>9 MAIN CONTRACTOR'S PRELIMINARIES</v>
      </c>
      <c r="H1167" t="str">
        <f ca="1">IF(NRM_CostX[[#This Row],[Category]]=1, NRM_CostX[[#This Row],[Code]] &amp; " " &amp; NRM_CostX[[#This Row],[Description]], IF(NRM_CostX[[#This Row],[Category]] = 0, "", OFFSET(NRM_CostX[[#This Row],[Cat2]],-1,0)))</f>
        <v>9.2 Main contractor's cost items</v>
      </c>
      <c r="I1167" t="str">
        <f ca="1">IF(NRM_CostX[[#This Row],[Category]]=2, NRM_CostX[[#This Row],[Code]] &amp; " " &amp; NRM_CostX[[#This Row],[Description]], IF(OR(NRM_CostX[[#This Row],[Category]] = 1, NRM_CostX[[#This Row],[Category]] = 0),  "",OFFSET(NRM_CostX[[#This Row],[Cat3]],-1,0)))</f>
        <v>9.2.5 Safety and environmental protection</v>
      </c>
      <c r="J116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8" spans="1:10" x14ac:dyDescent="0.35">
      <c r="A1168" t="s">
        <v>2089</v>
      </c>
      <c r="B1168" t="s">
        <v>2090</v>
      </c>
      <c r="D1168">
        <v>0</v>
      </c>
      <c r="E1168" t="str">
        <f t="shared" si="18"/>
        <v>A9.2.5.2</v>
      </c>
      <c r="F1168">
        <f>LEN(NRM_CostX[[#This Row],[Code2]])-LEN(SUBSTITUTE(NRM_CostX[[#This Row],[Code2]],".",""))</f>
        <v>3</v>
      </c>
      <c r="G1168" t="str">
        <f ca="1">IF(NRM_CostX[[#This Row],[Category]]=0, NRM_CostX[[#This Row],[Code]] &amp; " " &amp; NRM_CostX[[#This Row],[Description]], OFFSET(NRM_CostX[[#This Row],[Cat1]],-1,0))</f>
        <v>9 MAIN CONTRACTOR'S PRELIMINARIES</v>
      </c>
      <c r="H1168" t="str">
        <f ca="1">IF(NRM_CostX[[#This Row],[Category]]=1, NRM_CostX[[#This Row],[Code]] &amp; " " &amp; NRM_CostX[[#This Row],[Description]], IF(NRM_CostX[[#This Row],[Category]] = 0, "", OFFSET(NRM_CostX[[#This Row],[Cat2]],-1,0)))</f>
        <v>9.2 Main contractor's cost items</v>
      </c>
      <c r="I1168" t="str">
        <f ca="1">IF(NRM_CostX[[#This Row],[Category]]=2, NRM_CostX[[#This Row],[Code]] &amp; " " &amp; NRM_CostX[[#This Row],[Description]], IF(OR(NRM_CostX[[#This Row],[Category]] = 1, NRM_CostX[[#This Row],[Category]] = 0),  "",OFFSET(NRM_CostX[[#This Row],[Cat3]],-1,0)))</f>
        <v>9.2.5 Safety and environmental protection</v>
      </c>
      <c r="J1168" t="str">
        <f ca="1">IF(NRM_CostX[[#This Row],[Category]]=3, NRM_CostX[[#This Row],[Code]] &amp; " " &amp; NRM_CostX[[#This Row],[Description]], IF(OR(NRM_CostX[[#This Row],[Category]] = 1, NRM_CostX[[#This Row],[Category]] = 0,NRM_CostX[[#This Row],[Category]] = 2 ),  "",OFFSET(NRM_CostX[[#This Row],[Cat4]],-1,0)))</f>
        <v>9.2.5.2 Barriers and safety scaffolding</v>
      </c>
    </row>
    <row r="1169" spans="1:10" x14ac:dyDescent="0.35">
      <c r="A1169" t="s">
        <v>2091</v>
      </c>
      <c r="B1169" t="s">
        <v>2092</v>
      </c>
      <c r="D1169">
        <v>0</v>
      </c>
      <c r="E1169" t="str">
        <f t="shared" si="18"/>
        <v>A9.2.5.2.1</v>
      </c>
      <c r="F1169">
        <f>LEN(NRM_CostX[[#This Row],[Code2]])-LEN(SUBSTITUTE(NRM_CostX[[#This Row],[Code2]],".",""))</f>
        <v>4</v>
      </c>
      <c r="G1169" t="str">
        <f ca="1">IF(NRM_CostX[[#This Row],[Category]]=0, NRM_CostX[[#This Row],[Code]] &amp; " " &amp; NRM_CostX[[#This Row],[Description]], OFFSET(NRM_CostX[[#This Row],[Cat1]],-1,0))</f>
        <v>9 MAIN CONTRACTOR'S PRELIMINARIES</v>
      </c>
      <c r="H1169" t="str">
        <f ca="1">IF(NRM_CostX[[#This Row],[Category]]=1, NRM_CostX[[#This Row],[Code]] &amp; " " &amp; NRM_CostX[[#This Row],[Description]], IF(NRM_CostX[[#This Row],[Category]] = 0, "", OFFSET(NRM_CostX[[#This Row],[Cat2]],-1,0)))</f>
        <v>9.2 Main contractor's cost items</v>
      </c>
      <c r="I1169" t="str">
        <f ca="1">IF(NRM_CostX[[#This Row],[Category]]=2, NRM_CostX[[#This Row],[Code]] &amp; " " &amp; NRM_CostX[[#This Row],[Description]], IF(OR(NRM_CostX[[#This Row],[Category]] = 1, NRM_CostX[[#This Row],[Category]] = 0),  "",OFFSET(NRM_CostX[[#This Row],[Cat3]],-1,0)))</f>
        <v>9.2.5 Safety and environmental protection</v>
      </c>
      <c r="J1169" t="str">
        <f ca="1">IF(NRM_CostX[[#This Row],[Category]]=3, NRM_CostX[[#This Row],[Code]] &amp; " " &amp; NRM_CostX[[#This Row],[Description]], IF(OR(NRM_CostX[[#This Row],[Category]] = 1, NRM_CostX[[#This Row],[Category]] = 0,NRM_CostX[[#This Row],[Category]] = 2 ),  "",OFFSET(NRM_CostX[[#This Row],[Cat4]],-1,0)))</f>
        <v>9.2.5.2 Barriers and safety scaffolding</v>
      </c>
    </row>
    <row r="1170" spans="1:10" x14ac:dyDescent="0.35">
      <c r="A1170" t="s">
        <v>2093</v>
      </c>
      <c r="B1170" t="s">
        <v>2094</v>
      </c>
      <c r="D1170">
        <v>0</v>
      </c>
      <c r="E1170" t="str">
        <f t="shared" si="18"/>
        <v>A9.2.5.2.2</v>
      </c>
      <c r="F1170">
        <f>LEN(NRM_CostX[[#This Row],[Code2]])-LEN(SUBSTITUTE(NRM_CostX[[#This Row],[Code2]],".",""))</f>
        <v>4</v>
      </c>
      <c r="G1170" t="str">
        <f ca="1">IF(NRM_CostX[[#This Row],[Category]]=0, NRM_CostX[[#This Row],[Code]] &amp; " " &amp; NRM_CostX[[#This Row],[Description]], OFFSET(NRM_CostX[[#This Row],[Cat1]],-1,0))</f>
        <v>9 MAIN CONTRACTOR'S PRELIMINARIES</v>
      </c>
      <c r="H1170" t="str">
        <f ca="1">IF(NRM_CostX[[#This Row],[Category]]=1, NRM_CostX[[#This Row],[Code]] &amp; " " &amp; NRM_CostX[[#This Row],[Description]], IF(NRM_CostX[[#This Row],[Category]] = 0, "", OFFSET(NRM_CostX[[#This Row],[Cat2]],-1,0)))</f>
        <v>9.2 Main contractor's cost items</v>
      </c>
      <c r="I1170" t="str">
        <f ca="1">IF(NRM_CostX[[#This Row],[Category]]=2, NRM_CostX[[#This Row],[Code]] &amp; " " &amp; NRM_CostX[[#This Row],[Description]], IF(OR(NRM_CostX[[#This Row],[Category]] = 1, NRM_CostX[[#This Row],[Category]] = 0),  "",OFFSET(NRM_CostX[[#This Row],[Cat3]],-1,0)))</f>
        <v>9.2.5 Safety and environmental protection</v>
      </c>
      <c r="J1170" t="str">
        <f ca="1">IF(NRM_CostX[[#This Row],[Category]]=3, NRM_CostX[[#This Row],[Code]] &amp; " " &amp; NRM_CostX[[#This Row],[Description]], IF(OR(NRM_CostX[[#This Row],[Category]] = 1, NRM_CostX[[#This Row],[Category]] = 0,NRM_CostX[[#This Row],[Category]] = 2 ),  "",OFFSET(NRM_CostX[[#This Row],[Cat4]],-1,0)))</f>
        <v>9.2.5.2 Barriers and safety scaffolding</v>
      </c>
    </row>
    <row r="1171" spans="1:10" x14ac:dyDescent="0.35">
      <c r="A1171" t="s">
        <v>2095</v>
      </c>
      <c r="B1171" t="s">
        <v>2096</v>
      </c>
      <c r="D1171">
        <v>0</v>
      </c>
      <c r="E1171" t="str">
        <f t="shared" si="18"/>
        <v>A9.2.5.2.3</v>
      </c>
      <c r="F1171">
        <f>LEN(NRM_CostX[[#This Row],[Code2]])-LEN(SUBSTITUTE(NRM_CostX[[#This Row],[Code2]],".",""))</f>
        <v>4</v>
      </c>
      <c r="G1171" t="str">
        <f ca="1">IF(NRM_CostX[[#This Row],[Category]]=0, NRM_CostX[[#This Row],[Code]] &amp; " " &amp; NRM_CostX[[#This Row],[Description]], OFFSET(NRM_CostX[[#This Row],[Cat1]],-1,0))</f>
        <v>9 MAIN CONTRACTOR'S PRELIMINARIES</v>
      </c>
      <c r="H1171" t="str">
        <f ca="1">IF(NRM_CostX[[#This Row],[Category]]=1, NRM_CostX[[#This Row],[Code]] &amp; " " &amp; NRM_CostX[[#This Row],[Description]], IF(NRM_CostX[[#This Row],[Category]] = 0, "", OFFSET(NRM_CostX[[#This Row],[Cat2]],-1,0)))</f>
        <v>9.2 Main contractor's cost items</v>
      </c>
      <c r="I1171" t="str">
        <f ca="1">IF(NRM_CostX[[#This Row],[Category]]=2, NRM_CostX[[#This Row],[Code]] &amp; " " &amp; NRM_CostX[[#This Row],[Description]], IF(OR(NRM_CostX[[#This Row],[Category]] = 1, NRM_CostX[[#This Row],[Category]] = 0),  "",OFFSET(NRM_CostX[[#This Row],[Cat3]],-1,0)))</f>
        <v>9.2.5 Safety and environmental protection</v>
      </c>
      <c r="J1171" t="str">
        <f ca="1">IF(NRM_CostX[[#This Row],[Category]]=3, NRM_CostX[[#This Row],[Code]] &amp; " " &amp; NRM_CostX[[#This Row],[Description]], IF(OR(NRM_CostX[[#This Row],[Category]] = 1, NRM_CostX[[#This Row],[Category]] = 0,NRM_CostX[[#This Row],[Category]] = 2 ),  "",OFFSET(NRM_CostX[[#This Row],[Cat4]],-1,0)))</f>
        <v>9.2.5.2 Barriers and safety scaffolding</v>
      </c>
    </row>
    <row r="1172" spans="1:10" x14ac:dyDescent="0.35">
      <c r="A1172" t="s">
        <v>2097</v>
      </c>
      <c r="B1172" t="s">
        <v>2098</v>
      </c>
      <c r="D1172">
        <v>0</v>
      </c>
      <c r="E1172" t="str">
        <f t="shared" si="18"/>
        <v>A9.2.5.2.4</v>
      </c>
      <c r="F1172">
        <f>LEN(NRM_CostX[[#This Row],[Code2]])-LEN(SUBSTITUTE(NRM_CostX[[#This Row],[Code2]],".",""))</f>
        <v>4</v>
      </c>
      <c r="G1172" t="str">
        <f ca="1">IF(NRM_CostX[[#This Row],[Category]]=0, NRM_CostX[[#This Row],[Code]] &amp; " " &amp; NRM_CostX[[#This Row],[Description]], OFFSET(NRM_CostX[[#This Row],[Cat1]],-1,0))</f>
        <v>9 MAIN CONTRACTOR'S PRELIMINARIES</v>
      </c>
      <c r="H1172" t="str">
        <f ca="1">IF(NRM_CostX[[#This Row],[Category]]=1, NRM_CostX[[#This Row],[Code]] &amp; " " &amp; NRM_CostX[[#This Row],[Description]], IF(NRM_CostX[[#This Row],[Category]] = 0, "", OFFSET(NRM_CostX[[#This Row],[Cat2]],-1,0)))</f>
        <v>9.2 Main contractor's cost items</v>
      </c>
      <c r="I1172" t="str">
        <f ca="1">IF(NRM_CostX[[#This Row],[Category]]=2, NRM_CostX[[#This Row],[Code]] &amp; " " &amp; NRM_CostX[[#This Row],[Description]], IF(OR(NRM_CostX[[#This Row],[Category]] = 1, NRM_CostX[[#This Row],[Category]] = 0),  "",OFFSET(NRM_CostX[[#This Row],[Cat3]],-1,0)))</f>
        <v>9.2.5 Safety and environmental protection</v>
      </c>
      <c r="J1172" t="str">
        <f ca="1">IF(NRM_CostX[[#This Row],[Category]]=3, NRM_CostX[[#This Row],[Code]] &amp; " " &amp; NRM_CostX[[#This Row],[Description]], IF(OR(NRM_CostX[[#This Row],[Category]] = 1, NRM_CostX[[#This Row],[Category]] = 0,NRM_CostX[[#This Row],[Category]] = 2 ),  "",OFFSET(NRM_CostX[[#This Row],[Cat4]],-1,0)))</f>
        <v>9.2.5.2 Barriers and safety scaffolding</v>
      </c>
    </row>
    <row r="1173" spans="1:10" x14ac:dyDescent="0.35">
      <c r="A1173" t="s">
        <v>2099</v>
      </c>
      <c r="B1173" t="s">
        <v>2100</v>
      </c>
      <c r="D1173">
        <v>0</v>
      </c>
      <c r="E1173" t="str">
        <f t="shared" si="18"/>
        <v>A9.2.5.2.5</v>
      </c>
      <c r="F1173">
        <f>LEN(NRM_CostX[[#This Row],[Code2]])-LEN(SUBSTITUTE(NRM_CostX[[#This Row],[Code2]],".",""))</f>
        <v>4</v>
      </c>
      <c r="G1173" t="str">
        <f ca="1">IF(NRM_CostX[[#This Row],[Category]]=0, NRM_CostX[[#This Row],[Code]] &amp; " " &amp; NRM_CostX[[#This Row],[Description]], OFFSET(NRM_CostX[[#This Row],[Cat1]],-1,0))</f>
        <v>9 MAIN CONTRACTOR'S PRELIMINARIES</v>
      </c>
      <c r="H1173" t="str">
        <f ca="1">IF(NRM_CostX[[#This Row],[Category]]=1, NRM_CostX[[#This Row],[Code]] &amp; " " &amp; NRM_CostX[[#This Row],[Description]], IF(NRM_CostX[[#This Row],[Category]] = 0, "", OFFSET(NRM_CostX[[#This Row],[Cat2]],-1,0)))</f>
        <v>9.2 Main contractor's cost items</v>
      </c>
      <c r="I1173" t="str">
        <f ca="1">IF(NRM_CostX[[#This Row],[Category]]=2, NRM_CostX[[#This Row],[Code]] &amp; " " &amp; NRM_CostX[[#This Row],[Description]], IF(OR(NRM_CostX[[#This Row],[Category]] = 1, NRM_CostX[[#This Row],[Category]] = 0),  "",OFFSET(NRM_CostX[[#This Row],[Cat3]],-1,0)))</f>
        <v>9.2.5 Safety and environmental protection</v>
      </c>
      <c r="J1173" t="str">
        <f ca="1">IF(NRM_CostX[[#This Row],[Category]]=3, NRM_CostX[[#This Row],[Code]] &amp; " " &amp; NRM_CostX[[#This Row],[Description]], IF(OR(NRM_CostX[[#This Row],[Category]] = 1, NRM_CostX[[#This Row],[Category]] = 0,NRM_CostX[[#This Row],[Category]] = 2 ),  "",OFFSET(NRM_CostX[[#This Row],[Cat4]],-1,0)))</f>
        <v>9.2.5.2 Barriers and safety scaffolding</v>
      </c>
    </row>
    <row r="1174" spans="1:10" x14ac:dyDescent="0.35">
      <c r="A1174" t="s">
        <v>2101</v>
      </c>
      <c r="B1174" t="s">
        <v>2102</v>
      </c>
      <c r="D1174">
        <v>0</v>
      </c>
      <c r="E1174" t="str">
        <f t="shared" si="18"/>
        <v>A9.2.5.2.6</v>
      </c>
      <c r="F1174">
        <f>LEN(NRM_CostX[[#This Row],[Code2]])-LEN(SUBSTITUTE(NRM_CostX[[#This Row],[Code2]],".",""))</f>
        <v>4</v>
      </c>
      <c r="G1174" t="str">
        <f ca="1">IF(NRM_CostX[[#This Row],[Category]]=0, NRM_CostX[[#This Row],[Code]] &amp; " " &amp; NRM_CostX[[#This Row],[Description]], OFFSET(NRM_CostX[[#This Row],[Cat1]],-1,0))</f>
        <v>9 MAIN CONTRACTOR'S PRELIMINARIES</v>
      </c>
      <c r="H1174" t="str">
        <f ca="1">IF(NRM_CostX[[#This Row],[Category]]=1, NRM_CostX[[#This Row],[Code]] &amp; " " &amp; NRM_CostX[[#This Row],[Description]], IF(NRM_CostX[[#This Row],[Category]] = 0, "", OFFSET(NRM_CostX[[#This Row],[Cat2]],-1,0)))</f>
        <v>9.2 Main contractor's cost items</v>
      </c>
      <c r="I1174" t="str">
        <f ca="1">IF(NRM_CostX[[#This Row],[Category]]=2, NRM_CostX[[#This Row],[Code]] &amp; " " &amp; NRM_CostX[[#This Row],[Description]], IF(OR(NRM_CostX[[#This Row],[Category]] = 1, NRM_CostX[[#This Row],[Category]] = 0),  "",OFFSET(NRM_CostX[[#This Row],[Cat3]],-1,0)))</f>
        <v>9.2.5 Safety and environmental protection</v>
      </c>
      <c r="J1174" t="str">
        <f ca="1">IF(NRM_CostX[[#This Row],[Category]]=3, NRM_CostX[[#This Row],[Code]] &amp; " " &amp; NRM_CostX[[#This Row],[Description]], IF(OR(NRM_CostX[[#This Row],[Category]] = 1, NRM_CostX[[#This Row],[Category]] = 0,NRM_CostX[[#This Row],[Category]] = 2 ),  "",OFFSET(NRM_CostX[[#This Row],[Cat4]],-1,0)))</f>
        <v>9.2.5.2 Barriers and safety scaffolding</v>
      </c>
    </row>
    <row r="1175" spans="1:10" x14ac:dyDescent="0.35">
      <c r="A1175" t="s">
        <v>2103</v>
      </c>
      <c r="B1175" t="s">
        <v>2104</v>
      </c>
      <c r="D1175">
        <v>0</v>
      </c>
      <c r="E1175" t="str">
        <f t="shared" si="18"/>
        <v>A9.2.5.2.7</v>
      </c>
      <c r="F1175">
        <f>LEN(NRM_CostX[[#This Row],[Code2]])-LEN(SUBSTITUTE(NRM_CostX[[#This Row],[Code2]],".",""))</f>
        <v>4</v>
      </c>
      <c r="G1175" t="str">
        <f ca="1">IF(NRM_CostX[[#This Row],[Category]]=0, NRM_CostX[[#This Row],[Code]] &amp; " " &amp; NRM_CostX[[#This Row],[Description]], OFFSET(NRM_CostX[[#This Row],[Cat1]],-1,0))</f>
        <v>9 MAIN CONTRACTOR'S PRELIMINARIES</v>
      </c>
      <c r="H1175" t="str">
        <f ca="1">IF(NRM_CostX[[#This Row],[Category]]=1, NRM_CostX[[#This Row],[Code]] &amp; " " &amp; NRM_CostX[[#This Row],[Description]], IF(NRM_CostX[[#This Row],[Category]] = 0, "", OFFSET(NRM_CostX[[#This Row],[Cat2]],-1,0)))</f>
        <v>9.2 Main contractor's cost items</v>
      </c>
      <c r="I1175" t="str">
        <f ca="1">IF(NRM_CostX[[#This Row],[Category]]=2, NRM_CostX[[#This Row],[Code]] &amp; " " &amp; NRM_CostX[[#This Row],[Description]], IF(OR(NRM_CostX[[#This Row],[Category]] = 1, NRM_CostX[[#This Row],[Category]] = 0),  "",OFFSET(NRM_CostX[[#This Row],[Cat3]],-1,0)))</f>
        <v>9.2.5 Safety and environmental protection</v>
      </c>
      <c r="J1175" t="str">
        <f ca="1">IF(NRM_CostX[[#This Row],[Category]]=3, NRM_CostX[[#This Row],[Code]] &amp; " " &amp; NRM_CostX[[#This Row],[Description]], IF(OR(NRM_CostX[[#This Row],[Category]] = 1, NRM_CostX[[#This Row],[Category]] = 0,NRM_CostX[[#This Row],[Category]] = 2 ),  "",OFFSET(NRM_CostX[[#This Row],[Cat4]],-1,0)))</f>
        <v>9.2.5.2 Barriers and safety scaffolding</v>
      </c>
    </row>
    <row r="1176" spans="1:10" x14ac:dyDescent="0.35">
      <c r="A1176" t="s">
        <v>2105</v>
      </c>
      <c r="B1176" t="s">
        <v>2106</v>
      </c>
      <c r="D1176">
        <v>0</v>
      </c>
      <c r="E1176" t="str">
        <f t="shared" si="18"/>
        <v>A9.2.5.2.8</v>
      </c>
      <c r="F1176">
        <f>LEN(NRM_CostX[[#This Row],[Code2]])-LEN(SUBSTITUTE(NRM_CostX[[#This Row],[Code2]],".",""))</f>
        <v>4</v>
      </c>
      <c r="G1176" t="str">
        <f ca="1">IF(NRM_CostX[[#This Row],[Category]]=0, NRM_CostX[[#This Row],[Code]] &amp; " " &amp; NRM_CostX[[#This Row],[Description]], OFFSET(NRM_CostX[[#This Row],[Cat1]],-1,0))</f>
        <v>9 MAIN CONTRACTOR'S PRELIMINARIES</v>
      </c>
      <c r="H1176" t="str">
        <f ca="1">IF(NRM_CostX[[#This Row],[Category]]=1, NRM_CostX[[#This Row],[Code]] &amp; " " &amp; NRM_CostX[[#This Row],[Description]], IF(NRM_CostX[[#This Row],[Category]] = 0, "", OFFSET(NRM_CostX[[#This Row],[Cat2]],-1,0)))</f>
        <v>9.2 Main contractor's cost items</v>
      </c>
      <c r="I1176" t="str">
        <f ca="1">IF(NRM_CostX[[#This Row],[Category]]=2, NRM_CostX[[#This Row],[Code]] &amp; " " &amp; NRM_CostX[[#This Row],[Description]], IF(OR(NRM_CostX[[#This Row],[Category]] = 1, NRM_CostX[[#This Row],[Category]] = 0),  "",OFFSET(NRM_CostX[[#This Row],[Cat3]],-1,0)))</f>
        <v>9.2.5 Safety and environmental protection</v>
      </c>
      <c r="J1176" t="str">
        <f ca="1">IF(NRM_CostX[[#This Row],[Category]]=3, NRM_CostX[[#This Row],[Code]] &amp; " " &amp; NRM_CostX[[#This Row],[Description]], IF(OR(NRM_CostX[[#This Row],[Category]] = 1, NRM_CostX[[#This Row],[Category]] = 0,NRM_CostX[[#This Row],[Category]] = 2 ),  "",OFFSET(NRM_CostX[[#This Row],[Cat4]],-1,0)))</f>
        <v>9.2.5.2 Barriers and safety scaffolding</v>
      </c>
    </row>
    <row r="1177" spans="1:10" x14ac:dyDescent="0.35">
      <c r="A1177" t="s">
        <v>2107</v>
      </c>
      <c r="B1177" t="s">
        <v>2108</v>
      </c>
      <c r="D1177">
        <v>0</v>
      </c>
      <c r="E1177" t="str">
        <f t="shared" si="18"/>
        <v>A9.2.5.2.9</v>
      </c>
      <c r="F1177">
        <f>LEN(NRM_CostX[[#This Row],[Code2]])-LEN(SUBSTITUTE(NRM_CostX[[#This Row],[Code2]],".",""))</f>
        <v>4</v>
      </c>
      <c r="G1177" t="str">
        <f ca="1">IF(NRM_CostX[[#This Row],[Category]]=0, NRM_CostX[[#This Row],[Code]] &amp; " " &amp; NRM_CostX[[#This Row],[Description]], OFFSET(NRM_CostX[[#This Row],[Cat1]],-1,0))</f>
        <v>9 MAIN CONTRACTOR'S PRELIMINARIES</v>
      </c>
      <c r="H1177" t="str">
        <f ca="1">IF(NRM_CostX[[#This Row],[Category]]=1, NRM_CostX[[#This Row],[Code]] &amp; " " &amp; NRM_CostX[[#This Row],[Description]], IF(NRM_CostX[[#This Row],[Category]] = 0, "", OFFSET(NRM_CostX[[#This Row],[Cat2]],-1,0)))</f>
        <v>9.2 Main contractor's cost items</v>
      </c>
      <c r="I1177" t="str">
        <f ca="1">IF(NRM_CostX[[#This Row],[Category]]=2, NRM_CostX[[#This Row],[Code]] &amp; " " &amp; NRM_CostX[[#This Row],[Description]], IF(OR(NRM_CostX[[#This Row],[Category]] = 1, NRM_CostX[[#This Row],[Category]] = 0),  "",OFFSET(NRM_CostX[[#This Row],[Cat3]],-1,0)))</f>
        <v>9.2.5 Safety and environmental protection</v>
      </c>
      <c r="J1177" t="str">
        <f ca="1">IF(NRM_CostX[[#This Row],[Category]]=3, NRM_CostX[[#This Row],[Code]] &amp; " " &amp; NRM_CostX[[#This Row],[Description]], IF(OR(NRM_CostX[[#This Row],[Category]] = 1, NRM_CostX[[#This Row],[Category]] = 0,NRM_CostX[[#This Row],[Category]] = 2 ),  "",OFFSET(NRM_CostX[[#This Row],[Cat4]],-1,0)))</f>
        <v>9.2.5.2 Barriers and safety scaffolding</v>
      </c>
    </row>
    <row r="1178" spans="1:10" x14ac:dyDescent="0.35">
      <c r="A1178" t="s">
        <v>2109</v>
      </c>
      <c r="B1178" t="s">
        <v>2110</v>
      </c>
      <c r="D1178">
        <v>0</v>
      </c>
      <c r="E1178" t="str">
        <f t="shared" si="18"/>
        <v>A9.2.5.2.10</v>
      </c>
      <c r="F1178">
        <f>LEN(NRM_CostX[[#This Row],[Code2]])-LEN(SUBSTITUTE(NRM_CostX[[#This Row],[Code2]],".",""))</f>
        <v>4</v>
      </c>
      <c r="G1178" t="str">
        <f ca="1">IF(NRM_CostX[[#This Row],[Category]]=0, NRM_CostX[[#This Row],[Code]] &amp; " " &amp; NRM_CostX[[#This Row],[Description]], OFFSET(NRM_CostX[[#This Row],[Cat1]],-1,0))</f>
        <v>9 MAIN CONTRACTOR'S PRELIMINARIES</v>
      </c>
      <c r="H1178" t="str">
        <f ca="1">IF(NRM_CostX[[#This Row],[Category]]=1, NRM_CostX[[#This Row],[Code]] &amp; " " &amp; NRM_CostX[[#This Row],[Description]], IF(NRM_CostX[[#This Row],[Category]] = 0, "", OFFSET(NRM_CostX[[#This Row],[Cat2]],-1,0)))</f>
        <v>9.2 Main contractor's cost items</v>
      </c>
      <c r="I1178" t="str">
        <f ca="1">IF(NRM_CostX[[#This Row],[Category]]=2, NRM_CostX[[#This Row],[Code]] &amp; " " &amp; NRM_CostX[[#This Row],[Description]], IF(OR(NRM_CostX[[#This Row],[Category]] = 1, NRM_CostX[[#This Row],[Category]] = 0),  "",OFFSET(NRM_CostX[[#This Row],[Cat3]],-1,0)))</f>
        <v>9.2.5 Safety and environmental protection</v>
      </c>
      <c r="J1178" t="str">
        <f ca="1">IF(NRM_CostX[[#This Row],[Category]]=3, NRM_CostX[[#This Row],[Code]] &amp; " " &amp; NRM_CostX[[#This Row],[Description]], IF(OR(NRM_CostX[[#This Row],[Category]] = 1, NRM_CostX[[#This Row],[Category]] = 0,NRM_CostX[[#This Row],[Category]] = 2 ),  "",OFFSET(NRM_CostX[[#This Row],[Cat4]],-1,0)))</f>
        <v>9.2.5.2 Barriers and safety scaffolding</v>
      </c>
    </row>
    <row r="1179" spans="1:10" x14ac:dyDescent="0.35">
      <c r="A1179" t="s">
        <v>2111</v>
      </c>
      <c r="B1179" t="s">
        <v>2112</v>
      </c>
      <c r="D1179">
        <v>0</v>
      </c>
      <c r="E1179" t="str">
        <f t="shared" si="18"/>
        <v>A9.2.5.3</v>
      </c>
      <c r="F1179">
        <f>LEN(NRM_CostX[[#This Row],[Code2]])-LEN(SUBSTITUTE(NRM_CostX[[#This Row],[Code2]],".",""))</f>
        <v>3</v>
      </c>
      <c r="G1179" t="str">
        <f ca="1">IF(NRM_CostX[[#This Row],[Category]]=0, NRM_CostX[[#This Row],[Code]] &amp; " " &amp; NRM_CostX[[#This Row],[Description]], OFFSET(NRM_CostX[[#This Row],[Cat1]],-1,0))</f>
        <v>9 MAIN CONTRACTOR'S PRELIMINARIES</v>
      </c>
      <c r="H1179" t="str">
        <f ca="1">IF(NRM_CostX[[#This Row],[Category]]=1, NRM_CostX[[#This Row],[Code]] &amp; " " &amp; NRM_CostX[[#This Row],[Description]], IF(NRM_CostX[[#This Row],[Category]] = 0, "", OFFSET(NRM_CostX[[#This Row],[Cat2]],-1,0)))</f>
        <v>9.2 Main contractor's cost items</v>
      </c>
      <c r="I1179" t="str">
        <f ca="1">IF(NRM_CostX[[#This Row],[Category]]=2, NRM_CostX[[#This Row],[Code]] &amp; " " &amp; NRM_CostX[[#This Row],[Description]], IF(OR(NRM_CostX[[#This Row],[Category]] = 1, NRM_CostX[[#This Row],[Category]] = 0),  "",OFFSET(NRM_CostX[[#This Row],[Cat3]],-1,0)))</f>
        <v>9.2.5 Safety and environmental protection</v>
      </c>
      <c r="J1179" t="str">
        <f ca="1">IF(NRM_CostX[[#This Row],[Category]]=3, NRM_CostX[[#This Row],[Code]] &amp; " " &amp; NRM_CostX[[#This Row],[Description]], IF(OR(NRM_CostX[[#This Row],[Category]] = 1, NRM_CostX[[#This Row],[Category]] = 0,NRM_CostX[[#This Row],[Category]] = 2 ),  "",OFFSET(NRM_CostX[[#This Row],[Cat4]],-1,0)))</f>
        <v>9.2.5.3 Environmental protection measures</v>
      </c>
    </row>
    <row r="1180" spans="1:10" x14ac:dyDescent="0.35">
      <c r="A1180" t="s">
        <v>2113</v>
      </c>
      <c r="B1180" t="s">
        <v>2114</v>
      </c>
      <c r="D1180">
        <v>0</v>
      </c>
      <c r="E1180" t="str">
        <f t="shared" si="18"/>
        <v>A9.2.5.3.1</v>
      </c>
      <c r="F1180">
        <f>LEN(NRM_CostX[[#This Row],[Code2]])-LEN(SUBSTITUTE(NRM_CostX[[#This Row],[Code2]],".",""))</f>
        <v>4</v>
      </c>
      <c r="G1180" t="str">
        <f ca="1">IF(NRM_CostX[[#This Row],[Category]]=0, NRM_CostX[[#This Row],[Code]] &amp; " " &amp; NRM_CostX[[#This Row],[Description]], OFFSET(NRM_CostX[[#This Row],[Cat1]],-1,0))</f>
        <v>9 MAIN CONTRACTOR'S PRELIMINARIES</v>
      </c>
      <c r="H1180" t="str">
        <f ca="1">IF(NRM_CostX[[#This Row],[Category]]=1, NRM_CostX[[#This Row],[Code]] &amp; " " &amp; NRM_CostX[[#This Row],[Description]], IF(NRM_CostX[[#This Row],[Category]] = 0, "", OFFSET(NRM_CostX[[#This Row],[Cat2]],-1,0)))</f>
        <v>9.2 Main contractor's cost items</v>
      </c>
      <c r="I1180" t="str">
        <f ca="1">IF(NRM_CostX[[#This Row],[Category]]=2, NRM_CostX[[#This Row],[Code]] &amp; " " &amp; NRM_CostX[[#This Row],[Description]], IF(OR(NRM_CostX[[#This Row],[Category]] = 1, NRM_CostX[[#This Row],[Category]] = 0),  "",OFFSET(NRM_CostX[[#This Row],[Cat3]],-1,0)))</f>
        <v>9.2.5 Safety and environmental protection</v>
      </c>
      <c r="J1180" t="str">
        <f ca="1">IF(NRM_CostX[[#This Row],[Category]]=3, NRM_CostX[[#This Row],[Code]] &amp; " " &amp; NRM_CostX[[#This Row],[Description]], IF(OR(NRM_CostX[[#This Row],[Category]] = 1, NRM_CostX[[#This Row],[Category]] = 0,NRM_CostX[[#This Row],[Category]] = 2 ),  "",OFFSET(NRM_CostX[[#This Row],[Cat4]],-1,0)))</f>
        <v>9.2.5.3 Environmental protection measures</v>
      </c>
    </row>
    <row r="1181" spans="1:10" x14ac:dyDescent="0.35">
      <c r="A1181" t="s">
        <v>2115</v>
      </c>
      <c r="B1181" t="s">
        <v>2116</v>
      </c>
      <c r="D1181">
        <v>0</v>
      </c>
      <c r="E1181" t="str">
        <f t="shared" si="18"/>
        <v>A9.2.5.3.2</v>
      </c>
      <c r="F1181">
        <f>LEN(NRM_CostX[[#This Row],[Code2]])-LEN(SUBSTITUTE(NRM_CostX[[#This Row],[Code2]],".",""))</f>
        <v>4</v>
      </c>
      <c r="G1181" t="str">
        <f ca="1">IF(NRM_CostX[[#This Row],[Category]]=0, NRM_CostX[[#This Row],[Code]] &amp; " " &amp; NRM_CostX[[#This Row],[Description]], OFFSET(NRM_CostX[[#This Row],[Cat1]],-1,0))</f>
        <v>9 MAIN CONTRACTOR'S PRELIMINARIES</v>
      </c>
      <c r="H1181" t="str">
        <f ca="1">IF(NRM_CostX[[#This Row],[Category]]=1, NRM_CostX[[#This Row],[Code]] &amp; " " &amp; NRM_CostX[[#This Row],[Description]], IF(NRM_CostX[[#This Row],[Category]] = 0, "", OFFSET(NRM_CostX[[#This Row],[Cat2]],-1,0)))</f>
        <v>9.2 Main contractor's cost items</v>
      </c>
      <c r="I1181" t="str">
        <f ca="1">IF(NRM_CostX[[#This Row],[Category]]=2, NRM_CostX[[#This Row],[Code]] &amp; " " &amp; NRM_CostX[[#This Row],[Description]], IF(OR(NRM_CostX[[#This Row],[Category]] = 1, NRM_CostX[[#This Row],[Category]] = 0),  "",OFFSET(NRM_CostX[[#This Row],[Cat3]],-1,0)))</f>
        <v>9.2.5 Safety and environmental protection</v>
      </c>
      <c r="J1181" t="str">
        <f ca="1">IF(NRM_CostX[[#This Row],[Category]]=3, NRM_CostX[[#This Row],[Code]] &amp; " " &amp; NRM_CostX[[#This Row],[Description]], IF(OR(NRM_CostX[[#This Row],[Category]] = 1, NRM_CostX[[#This Row],[Category]] = 0,NRM_CostX[[#This Row],[Category]] = 2 ),  "",OFFSET(NRM_CostX[[#This Row],[Cat4]],-1,0)))</f>
        <v>9.2.5.3 Environmental protection measures</v>
      </c>
    </row>
    <row r="1182" spans="1:10" x14ac:dyDescent="0.35">
      <c r="A1182" t="s">
        <v>2117</v>
      </c>
      <c r="B1182" t="s">
        <v>2118</v>
      </c>
      <c r="D1182">
        <v>0</v>
      </c>
      <c r="E1182" t="str">
        <f t="shared" si="18"/>
        <v>A9.2.5.3.3</v>
      </c>
      <c r="F1182">
        <f>LEN(NRM_CostX[[#This Row],[Code2]])-LEN(SUBSTITUTE(NRM_CostX[[#This Row],[Code2]],".",""))</f>
        <v>4</v>
      </c>
      <c r="G1182" t="str">
        <f ca="1">IF(NRM_CostX[[#This Row],[Category]]=0, NRM_CostX[[#This Row],[Code]] &amp; " " &amp; NRM_CostX[[#This Row],[Description]], OFFSET(NRM_CostX[[#This Row],[Cat1]],-1,0))</f>
        <v>9 MAIN CONTRACTOR'S PRELIMINARIES</v>
      </c>
      <c r="H1182" t="str">
        <f ca="1">IF(NRM_CostX[[#This Row],[Category]]=1, NRM_CostX[[#This Row],[Code]] &amp; " " &amp; NRM_CostX[[#This Row],[Description]], IF(NRM_CostX[[#This Row],[Category]] = 0, "", OFFSET(NRM_CostX[[#This Row],[Cat2]],-1,0)))</f>
        <v>9.2 Main contractor's cost items</v>
      </c>
      <c r="I1182" t="str">
        <f ca="1">IF(NRM_CostX[[#This Row],[Category]]=2, NRM_CostX[[#This Row],[Code]] &amp; " " &amp; NRM_CostX[[#This Row],[Description]], IF(OR(NRM_CostX[[#This Row],[Category]] = 1, NRM_CostX[[#This Row],[Category]] = 0),  "",OFFSET(NRM_CostX[[#This Row],[Cat3]],-1,0)))</f>
        <v>9.2.5 Safety and environmental protection</v>
      </c>
      <c r="J1182" t="str">
        <f ca="1">IF(NRM_CostX[[#This Row],[Category]]=3, NRM_CostX[[#This Row],[Code]] &amp; " " &amp; NRM_CostX[[#This Row],[Description]], IF(OR(NRM_CostX[[#This Row],[Category]] = 1, NRM_CostX[[#This Row],[Category]] = 0,NRM_CostX[[#This Row],[Category]] = 2 ),  "",OFFSET(NRM_CostX[[#This Row],[Cat4]],-1,0)))</f>
        <v>9.2.5.3 Environmental protection measures</v>
      </c>
    </row>
    <row r="1183" spans="1:10" x14ac:dyDescent="0.35">
      <c r="A1183" t="s">
        <v>2119</v>
      </c>
      <c r="B1183" t="s">
        <v>2120</v>
      </c>
      <c r="D1183">
        <v>0</v>
      </c>
      <c r="E1183" t="str">
        <f t="shared" si="18"/>
        <v>A9.2.5.3.4</v>
      </c>
      <c r="F1183">
        <f>LEN(NRM_CostX[[#This Row],[Code2]])-LEN(SUBSTITUTE(NRM_CostX[[#This Row],[Code2]],".",""))</f>
        <v>4</v>
      </c>
      <c r="G1183" t="str">
        <f ca="1">IF(NRM_CostX[[#This Row],[Category]]=0, NRM_CostX[[#This Row],[Code]] &amp; " " &amp; NRM_CostX[[#This Row],[Description]], OFFSET(NRM_CostX[[#This Row],[Cat1]],-1,0))</f>
        <v>9 MAIN CONTRACTOR'S PRELIMINARIES</v>
      </c>
      <c r="H1183" t="str">
        <f ca="1">IF(NRM_CostX[[#This Row],[Category]]=1, NRM_CostX[[#This Row],[Code]] &amp; " " &amp; NRM_CostX[[#This Row],[Description]], IF(NRM_CostX[[#This Row],[Category]] = 0, "", OFFSET(NRM_CostX[[#This Row],[Cat2]],-1,0)))</f>
        <v>9.2 Main contractor's cost items</v>
      </c>
      <c r="I1183" t="str">
        <f ca="1">IF(NRM_CostX[[#This Row],[Category]]=2, NRM_CostX[[#This Row],[Code]] &amp; " " &amp; NRM_CostX[[#This Row],[Description]], IF(OR(NRM_CostX[[#This Row],[Category]] = 1, NRM_CostX[[#This Row],[Category]] = 0),  "",OFFSET(NRM_CostX[[#This Row],[Cat3]],-1,0)))</f>
        <v>9.2.5 Safety and environmental protection</v>
      </c>
      <c r="J1183" t="str">
        <f ca="1">IF(NRM_CostX[[#This Row],[Category]]=3, NRM_CostX[[#This Row],[Code]] &amp; " " &amp; NRM_CostX[[#This Row],[Description]], IF(OR(NRM_CostX[[#This Row],[Category]] = 1, NRM_CostX[[#This Row],[Category]] = 0,NRM_CostX[[#This Row],[Category]] = 2 ),  "",OFFSET(NRM_CostX[[#This Row],[Cat4]],-1,0)))</f>
        <v>9.2.5.3 Environmental protection measures</v>
      </c>
    </row>
    <row r="1184" spans="1:10" x14ac:dyDescent="0.35">
      <c r="A1184" t="s">
        <v>2121</v>
      </c>
      <c r="B1184" t="s">
        <v>2122</v>
      </c>
      <c r="D1184">
        <v>0</v>
      </c>
      <c r="E1184" t="str">
        <f t="shared" si="18"/>
        <v>A9.2.6</v>
      </c>
      <c r="F1184">
        <f>LEN(NRM_CostX[[#This Row],[Code2]])-LEN(SUBSTITUTE(NRM_CostX[[#This Row],[Code2]],".",""))</f>
        <v>2</v>
      </c>
      <c r="G1184" t="str">
        <f ca="1">IF(NRM_CostX[[#This Row],[Category]]=0, NRM_CostX[[#This Row],[Code]] &amp; " " &amp; NRM_CostX[[#This Row],[Description]], OFFSET(NRM_CostX[[#This Row],[Cat1]],-1,0))</f>
        <v>9 MAIN CONTRACTOR'S PRELIMINARIES</v>
      </c>
      <c r="H1184" t="str">
        <f ca="1">IF(NRM_CostX[[#This Row],[Category]]=1, NRM_CostX[[#This Row],[Code]] &amp; " " &amp; NRM_CostX[[#This Row],[Description]], IF(NRM_CostX[[#This Row],[Category]] = 0, "", OFFSET(NRM_CostX[[#This Row],[Cat2]],-1,0)))</f>
        <v>9.2 Main contractor's cost items</v>
      </c>
      <c r="I1184" t="str">
        <f ca="1">IF(NRM_CostX[[#This Row],[Category]]=2, NRM_CostX[[#This Row],[Code]] &amp; " " &amp; NRM_CostX[[#This Row],[Description]], IF(OR(NRM_CostX[[#This Row],[Category]] = 1, NRM_CostX[[#This Row],[Category]] = 0),  "",OFFSET(NRM_CostX[[#This Row],[Cat3]],-1,0)))</f>
        <v>9.2.6 Control and protection</v>
      </c>
      <c r="J1184" t="str">
        <f ca="1">IF(NRM_CostX[[#This Row],[Category]]=3, NRM_CostX[[#This Row],[Code]] &amp; " " &amp; NRM_CostX[[#This Row],[Description]], IF(OR(NRM_CostX[[#This Row],[Category]] = 1, NRM_CostX[[#This Row],[Category]] = 0,NRM_CostX[[#This Row],[Category]] = 2 ),  "",OFFSET(NRM_CostX[[#This Row],[Cat4]],-1,0)))</f>
        <v/>
      </c>
    </row>
    <row r="1185" spans="1:10" x14ac:dyDescent="0.35">
      <c r="A1185" t="s">
        <v>2123</v>
      </c>
      <c r="B1185" t="s">
        <v>2124</v>
      </c>
      <c r="D1185">
        <v>0</v>
      </c>
      <c r="E1185" t="str">
        <f t="shared" si="18"/>
        <v>A9.2.6.1</v>
      </c>
      <c r="F1185">
        <f>LEN(NRM_CostX[[#This Row],[Code2]])-LEN(SUBSTITUTE(NRM_CostX[[#This Row],[Code2]],".",""))</f>
        <v>3</v>
      </c>
      <c r="G1185" t="str">
        <f ca="1">IF(NRM_CostX[[#This Row],[Category]]=0, NRM_CostX[[#This Row],[Code]] &amp; " " &amp; NRM_CostX[[#This Row],[Description]], OFFSET(NRM_CostX[[#This Row],[Cat1]],-1,0))</f>
        <v>9 MAIN CONTRACTOR'S PRELIMINARIES</v>
      </c>
      <c r="H1185" t="str">
        <f ca="1">IF(NRM_CostX[[#This Row],[Category]]=1, NRM_CostX[[#This Row],[Code]] &amp; " " &amp; NRM_CostX[[#This Row],[Description]], IF(NRM_CostX[[#This Row],[Category]] = 0, "", OFFSET(NRM_CostX[[#This Row],[Cat2]],-1,0)))</f>
        <v>9.2 Main contractor's cost items</v>
      </c>
      <c r="I1185" t="str">
        <f ca="1">IF(NRM_CostX[[#This Row],[Category]]=2, NRM_CostX[[#This Row],[Code]] &amp; " " &amp; NRM_CostX[[#This Row],[Description]], IF(OR(NRM_CostX[[#This Row],[Category]] = 1, NRM_CostX[[#This Row],[Category]] = 0),  "",OFFSET(NRM_CostX[[#This Row],[Cat3]],-1,0)))</f>
        <v>9.2.6 Control and protection</v>
      </c>
      <c r="J1185" t="str">
        <f ca="1">IF(NRM_CostX[[#This Row],[Category]]=3, NRM_CostX[[#This Row],[Code]] &amp; " " &amp; NRM_CostX[[#This Row],[Description]], IF(OR(NRM_CostX[[#This Row],[Category]] = 1, NRM_CostX[[#This Row],[Category]] = 0,NRM_CostX[[#This Row],[Category]] = 2 ),  "",OFFSET(NRM_CostX[[#This Row],[Cat4]],-1,0)))</f>
        <v>9.2.6.1 Surveys, inspections and monitoring</v>
      </c>
    </row>
    <row r="1186" spans="1:10" x14ac:dyDescent="0.35">
      <c r="A1186" t="s">
        <v>2125</v>
      </c>
      <c r="B1186" t="s">
        <v>2126</v>
      </c>
      <c r="D1186">
        <v>0</v>
      </c>
      <c r="E1186" t="str">
        <f t="shared" si="18"/>
        <v>A9.2.6.1.1</v>
      </c>
      <c r="F1186">
        <f>LEN(NRM_CostX[[#This Row],[Code2]])-LEN(SUBSTITUTE(NRM_CostX[[#This Row],[Code2]],".",""))</f>
        <v>4</v>
      </c>
      <c r="G1186" t="str">
        <f ca="1">IF(NRM_CostX[[#This Row],[Category]]=0, NRM_CostX[[#This Row],[Code]] &amp; " " &amp; NRM_CostX[[#This Row],[Description]], OFFSET(NRM_CostX[[#This Row],[Cat1]],-1,0))</f>
        <v>9 MAIN CONTRACTOR'S PRELIMINARIES</v>
      </c>
      <c r="H1186" t="str">
        <f ca="1">IF(NRM_CostX[[#This Row],[Category]]=1, NRM_CostX[[#This Row],[Code]] &amp; " " &amp; NRM_CostX[[#This Row],[Description]], IF(NRM_CostX[[#This Row],[Category]] = 0, "", OFFSET(NRM_CostX[[#This Row],[Cat2]],-1,0)))</f>
        <v>9.2 Main contractor's cost items</v>
      </c>
      <c r="I1186" t="str">
        <f ca="1">IF(NRM_CostX[[#This Row],[Category]]=2, NRM_CostX[[#This Row],[Code]] &amp; " " &amp; NRM_CostX[[#This Row],[Description]], IF(OR(NRM_CostX[[#This Row],[Category]] = 1, NRM_CostX[[#This Row],[Category]] = 0),  "",OFFSET(NRM_CostX[[#This Row],[Cat3]],-1,0)))</f>
        <v>9.2.6 Control and protection</v>
      </c>
      <c r="J1186" t="str">
        <f ca="1">IF(NRM_CostX[[#This Row],[Category]]=3, NRM_CostX[[#This Row],[Code]] &amp; " " &amp; NRM_CostX[[#This Row],[Description]], IF(OR(NRM_CostX[[#This Row],[Category]] = 1, NRM_CostX[[#This Row],[Category]] = 0,NRM_CostX[[#This Row],[Category]] = 2 ),  "",OFFSET(NRM_CostX[[#This Row],[Cat4]],-1,0)))</f>
        <v>9.2.6.1 Surveys, inspections and monitoring</v>
      </c>
    </row>
    <row r="1187" spans="1:10" x14ac:dyDescent="0.35">
      <c r="A1187" t="s">
        <v>2127</v>
      </c>
      <c r="B1187" t="s">
        <v>2128</v>
      </c>
      <c r="D1187">
        <v>0</v>
      </c>
      <c r="E1187" t="str">
        <f t="shared" si="18"/>
        <v>A9.2.6.1.2</v>
      </c>
      <c r="F1187">
        <f>LEN(NRM_CostX[[#This Row],[Code2]])-LEN(SUBSTITUTE(NRM_CostX[[#This Row],[Code2]],".",""))</f>
        <v>4</v>
      </c>
      <c r="G1187" t="str">
        <f ca="1">IF(NRM_CostX[[#This Row],[Category]]=0, NRM_CostX[[#This Row],[Code]] &amp; " " &amp; NRM_CostX[[#This Row],[Description]], OFFSET(NRM_CostX[[#This Row],[Cat1]],-1,0))</f>
        <v>9 MAIN CONTRACTOR'S PRELIMINARIES</v>
      </c>
      <c r="H1187" t="str">
        <f ca="1">IF(NRM_CostX[[#This Row],[Category]]=1, NRM_CostX[[#This Row],[Code]] &amp; " " &amp; NRM_CostX[[#This Row],[Description]], IF(NRM_CostX[[#This Row],[Category]] = 0, "", OFFSET(NRM_CostX[[#This Row],[Cat2]],-1,0)))</f>
        <v>9.2 Main contractor's cost items</v>
      </c>
      <c r="I1187" t="str">
        <f ca="1">IF(NRM_CostX[[#This Row],[Category]]=2, NRM_CostX[[#This Row],[Code]] &amp; " " &amp; NRM_CostX[[#This Row],[Description]], IF(OR(NRM_CostX[[#This Row],[Category]] = 1, NRM_CostX[[#This Row],[Category]] = 0),  "",OFFSET(NRM_CostX[[#This Row],[Cat3]],-1,0)))</f>
        <v>9.2.6 Control and protection</v>
      </c>
      <c r="J1187" t="str">
        <f ca="1">IF(NRM_CostX[[#This Row],[Category]]=3, NRM_CostX[[#This Row],[Code]] &amp; " " &amp; NRM_CostX[[#This Row],[Description]], IF(OR(NRM_CostX[[#This Row],[Category]] = 1, NRM_CostX[[#This Row],[Category]] = 0,NRM_CostX[[#This Row],[Category]] = 2 ),  "",OFFSET(NRM_CostX[[#This Row],[Cat4]],-1,0)))</f>
        <v>9.2.6.1 Surveys, inspections and monitoring</v>
      </c>
    </row>
    <row r="1188" spans="1:10" x14ac:dyDescent="0.35">
      <c r="A1188" t="s">
        <v>2129</v>
      </c>
      <c r="B1188" t="s">
        <v>2130</v>
      </c>
      <c r="D1188">
        <v>0</v>
      </c>
      <c r="E1188" t="str">
        <f t="shared" si="18"/>
        <v>A9.2.6.1.3</v>
      </c>
      <c r="F1188">
        <f>LEN(NRM_CostX[[#This Row],[Code2]])-LEN(SUBSTITUTE(NRM_CostX[[#This Row],[Code2]],".",""))</f>
        <v>4</v>
      </c>
      <c r="G1188" t="str">
        <f ca="1">IF(NRM_CostX[[#This Row],[Category]]=0, NRM_CostX[[#This Row],[Code]] &amp; " " &amp; NRM_CostX[[#This Row],[Description]], OFFSET(NRM_CostX[[#This Row],[Cat1]],-1,0))</f>
        <v>9 MAIN CONTRACTOR'S PRELIMINARIES</v>
      </c>
      <c r="H1188" t="str">
        <f ca="1">IF(NRM_CostX[[#This Row],[Category]]=1, NRM_CostX[[#This Row],[Code]] &amp; " " &amp; NRM_CostX[[#This Row],[Description]], IF(NRM_CostX[[#This Row],[Category]] = 0, "", OFFSET(NRM_CostX[[#This Row],[Cat2]],-1,0)))</f>
        <v>9.2 Main contractor's cost items</v>
      </c>
      <c r="I1188" t="str">
        <f ca="1">IF(NRM_CostX[[#This Row],[Category]]=2, NRM_CostX[[#This Row],[Code]] &amp; " " &amp; NRM_CostX[[#This Row],[Description]], IF(OR(NRM_CostX[[#This Row],[Category]] = 1, NRM_CostX[[#This Row],[Category]] = 0),  "",OFFSET(NRM_CostX[[#This Row],[Cat3]],-1,0)))</f>
        <v>9.2.6 Control and protection</v>
      </c>
      <c r="J1188" t="str">
        <f ca="1">IF(NRM_CostX[[#This Row],[Category]]=3, NRM_CostX[[#This Row],[Code]] &amp; " " &amp; NRM_CostX[[#This Row],[Description]], IF(OR(NRM_CostX[[#This Row],[Category]] = 1, NRM_CostX[[#This Row],[Category]] = 0,NRM_CostX[[#This Row],[Category]] = 2 ),  "",OFFSET(NRM_CostX[[#This Row],[Cat4]],-1,0)))</f>
        <v>9.2.6.1 Surveys, inspections and monitoring</v>
      </c>
    </row>
    <row r="1189" spans="1:10" x14ac:dyDescent="0.35">
      <c r="A1189" t="s">
        <v>2131</v>
      </c>
      <c r="B1189" t="s">
        <v>2132</v>
      </c>
      <c r="D1189">
        <v>0</v>
      </c>
      <c r="E1189" t="str">
        <f t="shared" si="18"/>
        <v>A9.2.6.1.4</v>
      </c>
      <c r="F1189">
        <f>LEN(NRM_CostX[[#This Row],[Code2]])-LEN(SUBSTITUTE(NRM_CostX[[#This Row],[Code2]],".",""))</f>
        <v>4</v>
      </c>
      <c r="G1189" t="str">
        <f ca="1">IF(NRM_CostX[[#This Row],[Category]]=0, NRM_CostX[[#This Row],[Code]] &amp; " " &amp; NRM_CostX[[#This Row],[Description]], OFFSET(NRM_CostX[[#This Row],[Cat1]],-1,0))</f>
        <v>9 MAIN CONTRACTOR'S PRELIMINARIES</v>
      </c>
      <c r="H1189" t="str">
        <f ca="1">IF(NRM_CostX[[#This Row],[Category]]=1, NRM_CostX[[#This Row],[Code]] &amp; " " &amp; NRM_CostX[[#This Row],[Description]], IF(NRM_CostX[[#This Row],[Category]] = 0, "", OFFSET(NRM_CostX[[#This Row],[Cat2]],-1,0)))</f>
        <v>9.2 Main contractor's cost items</v>
      </c>
      <c r="I1189" t="str">
        <f ca="1">IF(NRM_CostX[[#This Row],[Category]]=2, NRM_CostX[[#This Row],[Code]] &amp; " " &amp; NRM_CostX[[#This Row],[Description]], IF(OR(NRM_CostX[[#This Row],[Category]] = 1, NRM_CostX[[#This Row],[Category]] = 0),  "",OFFSET(NRM_CostX[[#This Row],[Cat3]],-1,0)))</f>
        <v>9.2.6 Control and protection</v>
      </c>
      <c r="J1189" t="str">
        <f ca="1">IF(NRM_CostX[[#This Row],[Category]]=3, NRM_CostX[[#This Row],[Code]] &amp; " " &amp; NRM_CostX[[#This Row],[Description]], IF(OR(NRM_CostX[[#This Row],[Category]] = 1, NRM_CostX[[#This Row],[Category]] = 0,NRM_CostX[[#This Row],[Category]] = 2 ),  "",OFFSET(NRM_CostX[[#This Row],[Cat4]],-1,0)))</f>
        <v>9.2.6.1 Surveys, inspections and monitoring</v>
      </c>
    </row>
    <row r="1190" spans="1:10" x14ac:dyDescent="0.35">
      <c r="A1190" t="s">
        <v>2133</v>
      </c>
      <c r="B1190" t="s">
        <v>2134</v>
      </c>
      <c r="D1190">
        <v>0</v>
      </c>
      <c r="E1190" t="str">
        <f t="shared" si="18"/>
        <v>A9.2.6.1.5</v>
      </c>
      <c r="F1190">
        <f>LEN(NRM_CostX[[#This Row],[Code2]])-LEN(SUBSTITUTE(NRM_CostX[[#This Row],[Code2]],".",""))</f>
        <v>4</v>
      </c>
      <c r="G1190" t="str">
        <f ca="1">IF(NRM_CostX[[#This Row],[Category]]=0, NRM_CostX[[#This Row],[Code]] &amp; " " &amp; NRM_CostX[[#This Row],[Description]], OFFSET(NRM_CostX[[#This Row],[Cat1]],-1,0))</f>
        <v>9 MAIN CONTRACTOR'S PRELIMINARIES</v>
      </c>
      <c r="H1190" t="str">
        <f ca="1">IF(NRM_CostX[[#This Row],[Category]]=1, NRM_CostX[[#This Row],[Code]] &amp; " " &amp; NRM_CostX[[#This Row],[Description]], IF(NRM_CostX[[#This Row],[Category]] = 0, "", OFFSET(NRM_CostX[[#This Row],[Cat2]],-1,0)))</f>
        <v>9.2 Main contractor's cost items</v>
      </c>
      <c r="I1190" t="str">
        <f ca="1">IF(NRM_CostX[[#This Row],[Category]]=2, NRM_CostX[[#This Row],[Code]] &amp; " " &amp; NRM_CostX[[#This Row],[Description]], IF(OR(NRM_CostX[[#This Row],[Category]] = 1, NRM_CostX[[#This Row],[Category]] = 0),  "",OFFSET(NRM_CostX[[#This Row],[Cat3]],-1,0)))</f>
        <v>9.2.6 Control and protection</v>
      </c>
      <c r="J1190" t="str">
        <f ca="1">IF(NRM_CostX[[#This Row],[Category]]=3, NRM_CostX[[#This Row],[Code]] &amp; " " &amp; NRM_CostX[[#This Row],[Description]], IF(OR(NRM_CostX[[#This Row],[Category]] = 1, NRM_CostX[[#This Row],[Category]] = 0,NRM_CostX[[#This Row],[Category]] = 2 ),  "",OFFSET(NRM_CostX[[#This Row],[Cat4]],-1,0)))</f>
        <v>9.2.6.1 Surveys, inspections and monitoring</v>
      </c>
    </row>
    <row r="1191" spans="1:10" x14ac:dyDescent="0.35">
      <c r="A1191" t="s">
        <v>2135</v>
      </c>
      <c r="B1191" t="s">
        <v>2136</v>
      </c>
      <c r="D1191">
        <v>0</v>
      </c>
      <c r="E1191" t="str">
        <f t="shared" si="18"/>
        <v>A9.2.6.1.6</v>
      </c>
      <c r="F1191">
        <f>LEN(NRM_CostX[[#This Row],[Code2]])-LEN(SUBSTITUTE(NRM_CostX[[#This Row],[Code2]],".",""))</f>
        <v>4</v>
      </c>
      <c r="G1191" t="str">
        <f ca="1">IF(NRM_CostX[[#This Row],[Category]]=0, NRM_CostX[[#This Row],[Code]] &amp; " " &amp; NRM_CostX[[#This Row],[Description]], OFFSET(NRM_CostX[[#This Row],[Cat1]],-1,0))</f>
        <v>9 MAIN CONTRACTOR'S PRELIMINARIES</v>
      </c>
      <c r="H1191" t="str">
        <f ca="1">IF(NRM_CostX[[#This Row],[Category]]=1, NRM_CostX[[#This Row],[Code]] &amp; " " &amp; NRM_CostX[[#This Row],[Description]], IF(NRM_CostX[[#This Row],[Category]] = 0, "", OFFSET(NRM_CostX[[#This Row],[Cat2]],-1,0)))</f>
        <v>9.2 Main contractor's cost items</v>
      </c>
      <c r="I1191" t="str">
        <f ca="1">IF(NRM_CostX[[#This Row],[Category]]=2, NRM_CostX[[#This Row],[Code]] &amp; " " &amp; NRM_CostX[[#This Row],[Description]], IF(OR(NRM_CostX[[#This Row],[Category]] = 1, NRM_CostX[[#This Row],[Category]] = 0),  "",OFFSET(NRM_CostX[[#This Row],[Cat3]],-1,0)))</f>
        <v>9.2.6 Control and protection</v>
      </c>
      <c r="J1191" t="str">
        <f ca="1">IF(NRM_CostX[[#This Row],[Category]]=3, NRM_CostX[[#This Row],[Code]] &amp; " " &amp; NRM_CostX[[#This Row],[Description]], IF(OR(NRM_CostX[[#This Row],[Category]] = 1, NRM_CostX[[#This Row],[Category]] = 0,NRM_CostX[[#This Row],[Category]] = 2 ),  "",OFFSET(NRM_CostX[[#This Row],[Cat4]],-1,0)))</f>
        <v>9.2.6.1 Surveys, inspections and monitoring</v>
      </c>
    </row>
    <row r="1192" spans="1:10" x14ac:dyDescent="0.35">
      <c r="A1192" t="s">
        <v>2137</v>
      </c>
      <c r="B1192" t="s">
        <v>2138</v>
      </c>
      <c r="D1192">
        <v>0</v>
      </c>
      <c r="E1192" t="str">
        <f t="shared" si="18"/>
        <v>A9.2.6.1.7</v>
      </c>
      <c r="F1192">
        <f>LEN(NRM_CostX[[#This Row],[Code2]])-LEN(SUBSTITUTE(NRM_CostX[[#This Row],[Code2]],".",""))</f>
        <v>4</v>
      </c>
      <c r="G1192" t="str">
        <f ca="1">IF(NRM_CostX[[#This Row],[Category]]=0, NRM_CostX[[#This Row],[Code]] &amp; " " &amp; NRM_CostX[[#This Row],[Description]], OFFSET(NRM_CostX[[#This Row],[Cat1]],-1,0))</f>
        <v>9 MAIN CONTRACTOR'S PRELIMINARIES</v>
      </c>
      <c r="H1192" t="str">
        <f ca="1">IF(NRM_CostX[[#This Row],[Category]]=1, NRM_CostX[[#This Row],[Code]] &amp; " " &amp; NRM_CostX[[#This Row],[Description]], IF(NRM_CostX[[#This Row],[Category]] = 0, "", OFFSET(NRM_CostX[[#This Row],[Cat2]],-1,0)))</f>
        <v>9.2 Main contractor's cost items</v>
      </c>
      <c r="I1192" t="str">
        <f ca="1">IF(NRM_CostX[[#This Row],[Category]]=2, NRM_CostX[[#This Row],[Code]] &amp; " " &amp; NRM_CostX[[#This Row],[Description]], IF(OR(NRM_CostX[[#This Row],[Category]] = 1, NRM_CostX[[#This Row],[Category]] = 0),  "",OFFSET(NRM_CostX[[#This Row],[Cat3]],-1,0)))</f>
        <v>9.2.6 Control and protection</v>
      </c>
      <c r="J1192" t="str">
        <f ca="1">IF(NRM_CostX[[#This Row],[Category]]=3, NRM_CostX[[#This Row],[Code]] &amp; " " &amp; NRM_CostX[[#This Row],[Description]], IF(OR(NRM_CostX[[#This Row],[Category]] = 1, NRM_CostX[[#This Row],[Category]] = 0,NRM_CostX[[#This Row],[Category]] = 2 ),  "",OFFSET(NRM_CostX[[#This Row],[Cat4]],-1,0)))</f>
        <v>9.2.6.1 Surveys, inspections and monitoring</v>
      </c>
    </row>
    <row r="1193" spans="1:10" x14ac:dyDescent="0.35">
      <c r="A1193" t="s">
        <v>2139</v>
      </c>
      <c r="B1193" t="s">
        <v>2140</v>
      </c>
      <c r="D1193">
        <v>0</v>
      </c>
      <c r="E1193" t="str">
        <f t="shared" si="18"/>
        <v>A9.2.6.2</v>
      </c>
      <c r="F1193">
        <f>LEN(NRM_CostX[[#This Row],[Code2]])-LEN(SUBSTITUTE(NRM_CostX[[#This Row],[Code2]],".",""))</f>
        <v>3</v>
      </c>
      <c r="G1193" t="str">
        <f ca="1">IF(NRM_CostX[[#This Row],[Category]]=0, NRM_CostX[[#This Row],[Code]] &amp; " " &amp; NRM_CostX[[#This Row],[Description]], OFFSET(NRM_CostX[[#This Row],[Cat1]],-1,0))</f>
        <v>9 MAIN CONTRACTOR'S PRELIMINARIES</v>
      </c>
      <c r="H1193" t="str">
        <f ca="1">IF(NRM_CostX[[#This Row],[Category]]=1, NRM_CostX[[#This Row],[Code]] &amp; " " &amp; NRM_CostX[[#This Row],[Description]], IF(NRM_CostX[[#This Row],[Category]] = 0, "", OFFSET(NRM_CostX[[#This Row],[Cat2]],-1,0)))</f>
        <v>9.2 Main contractor's cost items</v>
      </c>
      <c r="I1193" t="str">
        <f ca="1">IF(NRM_CostX[[#This Row],[Category]]=2, NRM_CostX[[#This Row],[Code]] &amp; " " &amp; NRM_CostX[[#This Row],[Description]], IF(OR(NRM_CostX[[#This Row],[Category]] = 1, NRM_CostX[[#This Row],[Category]] = 0),  "",OFFSET(NRM_CostX[[#This Row],[Cat3]],-1,0)))</f>
        <v>9.2.6 Control and protection</v>
      </c>
      <c r="J1193" t="str">
        <f ca="1">IF(NRM_CostX[[#This Row],[Category]]=3, NRM_CostX[[#This Row],[Code]] &amp; " " &amp; NRM_CostX[[#This Row],[Description]], IF(OR(NRM_CostX[[#This Row],[Category]] = 1, NRM_CostX[[#This Row],[Category]] = 0,NRM_CostX[[#This Row],[Category]] = 2 ),  "",OFFSET(NRM_CostX[[#This Row],[Cat4]],-1,0)))</f>
        <v>9.2.6.2 Setting out</v>
      </c>
    </row>
    <row r="1194" spans="1:10" x14ac:dyDescent="0.35">
      <c r="A1194" t="s">
        <v>2141</v>
      </c>
      <c r="B1194" t="s">
        <v>2142</v>
      </c>
      <c r="D1194">
        <v>0</v>
      </c>
      <c r="E1194" t="str">
        <f t="shared" si="18"/>
        <v>A9.2.6.2.1</v>
      </c>
      <c r="F1194">
        <f>LEN(NRM_CostX[[#This Row],[Code2]])-LEN(SUBSTITUTE(NRM_CostX[[#This Row],[Code2]],".",""))</f>
        <v>4</v>
      </c>
      <c r="G1194" t="str">
        <f ca="1">IF(NRM_CostX[[#This Row],[Category]]=0, NRM_CostX[[#This Row],[Code]] &amp; " " &amp; NRM_CostX[[#This Row],[Description]], OFFSET(NRM_CostX[[#This Row],[Cat1]],-1,0))</f>
        <v>9 MAIN CONTRACTOR'S PRELIMINARIES</v>
      </c>
      <c r="H1194" t="str">
        <f ca="1">IF(NRM_CostX[[#This Row],[Category]]=1, NRM_CostX[[#This Row],[Code]] &amp; " " &amp; NRM_CostX[[#This Row],[Description]], IF(NRM_CostX[[#This Row],[Category]] = 0, "", OFFSET(NRM_CostX[[#This Row],[Cat2]],-1,0)))</f>
        <v>9.2 Main contractor's cost items</v>
      </c>
      <c r="I1194" t="str">
        <f ca="1">IF(NRM_CostX[[#This Row],[Category]]=2, NRM_CostX[[#This Row],[Code]] &amp; " " &amp; NRM_CostX[[#This Row],[Description]], IF(OR(NRM_CostX[[#This Row],[Category]] = 1, NRM_CostX[[#This Row],[Category]] = 0),  "",OFFSET(NRM_CostX[[#This Row],[Cat3]],-1,0)))</f>
        <v>9.2.6 Control and protection</v>
      </c>
      <c r="J1194" t="str">
        <f ca="1">IF(NRM_CostX[[#This Row],[Category]]=3, NRM_CostX[[#This Row],[Code]] &amp; " " &amp; NRM_CostX[[#This Row],[Description]], IF(OR(NRM_CostX[[#This Row],[Category]] = 1, NRM_CostX[[#This Row],[Category]] = 0,NRM_CostX[[#This Row],[Category]] = 2 ),  "",OFFSET(NRM_CostX[[#This Row],[Cat4]],-1,0)))</f>
        <v>9.2.6.2 Setting out</v>
      </c>
    </row>
    <row r="1195" spans="1:10" x14ac:dyDescent="0.35">
      <c r="A1195" t="s">
        <v>2143</v>
      </c>
      <c r="B1195" t="s">
        <v>2144</v>
      </c>
      <c r="D1195">
        <v>0</v>
      </c>
      <c r="E1195" t="str">
        <f t="shared" si="18"/>
        <v>A9.2.6.2.2</v>
      </c>
      <c r="F1195">
        <f>LEN(NRM_CostX[[#This Row],[Code2]])-LEN(SUBSTITUTE(NRM_CostX[[#This Row],[Code2]],".",""))</f>
        <v>4</v>
      </c>
      <c r="G1195" t="str">
        <f ca="1">IF(NRM_CostX[[#This Row],[Category]]=0, NRM_CostX[[#This Row],[Code]] &amp; " " &amp; NRM_CostX[[#This Row],[Description]], OFFSET(NRM_CostX[[#This Row],[Cat1]],-1,0))</f>
        <v>9 MAIN CONTRACTOR'S PRELIMINARIES</v>
      </c>
      <c r="H1195" t="str">
        <f ca="1">IF(NRM_CostX[[#This Row],[Category]]=1, NRM_CostX[[#This Row],[Code]] &amp; " " &amp; NRM_CostX[[#This Row],[Description]], IF(NRM_CostX[[#This Row],[Category]] = 0, "", OFFSET(NRM_CostX[[#This Row],[Cat2]],-1,0)))</f>
        <v>9.2 Main contractor's cost items</v>
      </c>
      <c r="I1195" t="str">
        <f ca="1">IF(NRM_CostX[[#This Row],[Category]]=2, NRM_CostX[[#This Row],[Code]] &amp; " " &amp; NRM_CostX[[#This Row],[Description]], IF(OR(NRM_CostX[[#This Row],[Category]] = 1, NRM_CostX[[#This Row],[Category]] = 0),  "",OFFSET(NRM_CostX[[#This Row],[Cat3]],-1,0)))</f>
        <v>9.2.6 Control and protection</v>
      </c>
      <c r="J1195" t="str">
        <f ca="1">IF(NRM_CostX[[#This Row],[Category]]=3, NRM_CostX[[#This Row],[Code]] &amp; " " &amp; NRM_CostX[[#This Row],[Description]], IF(OR(NRM_CostX[[#This Row],[Category]] = 1, NRM_CostX[[#This Row],[Category]] = 0,NRM_CostX[[#This Row],[Category]] = 2 ),  "",OFFSET(NRM_CostX[[#This Row],[Cat4]],-1,0)))</f>
        <v>9.2.6.2 Setting out</v>
      </c>
    </row>
    <row r="1196" spans="1:10" x14ac:dyDescent="0.35">
      <c r="A1196" t="s">
        <v>2145</v>
      </c>
      <c r="B1196" t="s">
        <v>2146</v>
      </c>
      <c r="D1196">
        <v>0</v>
      </c>
      <c r="E1196" t="str">
        <f t="shared" si="18"/>
        <v>A9.2.6.2.3</v>
      </c>
      <c r="F1196">
        <f>LEN(NRM_CostX[[#This Row],[Code2]])-LEN(SUBSTITUTE(NRM_CostX[[#This Row],[Code2]],".",""))</f>
        <v>4</v>
      </c>
      <c r="G1196" t="str">
        <f ca="1">IF(NRM_CostX[[#This Row],[Category]]=0, NRM_CostX[[#This Row],[Code]] &amp; " " &amp; NRM_CostX[[#This Row],[Description]], OFFSET(NRM_CostX[[#This Row],[Cat1]],-1,0))</f>
        <v>9 MAIN CONTRACTOR'S PRELIMINARIES</v>
      </c>
      <c r="H1196" t="str">
        <f ca="1">IF(NRM_CostX[[#This Row],[Category]]=1, NRM_CostX[[#This Row],[Code]] &amp; " " &amp; NRM_CostX[[#This Row],[Description]], IF(NRM_CostX[[#This Row],[Category]] = 0, "", OFFSET(NRM_CostX[[#This Row],[Cat2]],-1,0)))</f>
        <v>9.2 Main contractor's cost items</v>
      </c>
      <c r="I1196" t="str">
        <f ca="1">IF(NRM_CostX[[#This Row],[Category]]=2, NRM_CostX[[#This Row],[Code]] &amp; " " &amp; NRM_CostX[[#This Row],[Description]], IF(OR(NRM_CostX[[#This Row],[Category]] = 1, NRM_CostX[[#This Row],[Category]] = 0),  "",OFFSET(NRM_CostX[[#This Row],[Cat3]],-1,0)))</f>
        <v>9.2.6 Control and protection</v>
      </c>
      <c r="J1196" t="str">
        <f ca="1">IF(NRM_CostX[[#This Row],[Category]]=3, NRM_CostX[[#This Row],[Code]] &amp; " " &amp; NRM_CostX[[#This Row],[Description]], IF(OR(NRM_CostX[[#This Row],[Category]] = 1, NRM_CostX[[#This Row],[Category]] = 0,NRM_CostX[[#This Row],[Category]] = 2 ),  "",OFFSET(NRM_CostX[[#This Row],[Cat4]],-1,0)))</f>
        <v>9.2.6.2 Setting out</v>
      </c>
    </row>
    <row r="1197" spans="1:10" x14ac:dyDescent="0.35">
      <c r="A1197" t="s">
        <v>2147</v>
      </c>
      <c r="B1197" t="s">
        <v>2148</v>
      </c>
      <c r="D1197">
        <v>0</v>
      </c>
      <c r="E1197" t="str">
        <f t="shared" si="18"/>
        <v>A9.2.6.2.4</v>
      </c>
      <c r="F1197">
        <f>LEN(NRM_CostX[[#This Row],[Code2]])-LEN(SUBSTITUTE(NRM_CostX[[#This Row],[Code2]],".",""))</f>
        <v>4</v>
      </c>
      <c r="G1197" t="str">
        <f ca="1">IF(NRM_CostX[[#This Row],[Category]]=0, NRM_CostX[[#This Row],[Code]] &amp; " " &amp; NRM_CostX[[#This Row],[Description]], OFFSET(NRM_CostX[[#This Row],[Cat1]],-1,0))</f>
        <v>9 MAIN CONTRACTOR'S PRELIMINARIES</v>
      </c>
      <c r="H1197" t="str">
        <f ca="1">IF(NRM_CostX[[#This Row],[Category]]=1, NRM_CostX[[#This Row],[Code]] &amp; " " &amp; NRM_CostX[[#This Row],[Description]], IF(NRM_CostX[[#This Row],[Category]] = 0, "", OFFSET(NRM_CostX[[#This Row],[Cat2]],-1,0)))</f>
        <v>9.2 Main contractor's cost items</v>
      </c>
      <c r="I1197" t="str">
        <f ca="1">IF(NRM_CostX[[#This Row],[Category]]=2, NRM_CostX[[#This Row],[Code]] &amp; " " &amp; NRM_CostX[[#This Row],[Description]], IF(OR(NRM_CostX[[#This Row],[Category]] = 1, NRM_CostX[[#This Row],[Category]] = 0),  "",OFFSET(NRM_CostX[[#This Row],[Cat3]],-1,0)))</f>
        <v>9.2.6 Control and protection</v>
      </c>
      <c r="J1197" t="str">
        <f ca="1">IF(NRM_CostX[[#This Row],[Category]]=3, NRM_CostX[[#This Row],[Code]] &amp; " " &amp; NRM_CostX[[#This Row],[Description]], IF(OR(NRM_CostX[[#This Row],[Category]] = 1, NRM_CostX[[#This Row],[Category]] = 0,NRM_CostX[[#This Row],[Category]] = 2 ),  "",OFFSET(NRM_CostX[[#This Row],[Cat4]],-1,0)))</f>
        <v>9.2.6.2 Setting out</v>
      </c>
    </row>
    <row r="1198" spans="1:10" x14ac:dyDescent="0.35">
      <c r="A1198" t="s">
        <v>2149</v>
      </c>
      <c r="B1198" t="s">
        <v>2150</v>
      </c>
      <c r="D1198">
        <v>0</v>
      </c>
      <c r="E1198" t="str">
        <f t="shared" si="18"/>
        <v>A9.2.6.2.5</v>
      </c>
      <c r="F1198">
        <f>LEN(NRM_CostX[[#This Row],[Code2]])-LEN(SUBSTITUTE(NRM_CostX[[#This Row],[Code2]],".",""))</f>
        <v>4</v>
      </c>
      <c r="G1198" t="str">
        <f ca="1">IF(NRM_CostX[[#This Row],[Category]]=0, NRM_CostX[[#This Row],[Code]] &amp; " " &amp; NRM_CostX[[#This Row],[Description]], OFFSET(NRM_CostX[[#This Row],[Cat1]],-1,0))</f>
        <v>9 MAIN CONTRACTOR'S PRELIMINARIES</v>
      </c>
      <c r="H1198" t="str">
        <f ca="1">IF(NRM_CostX[[#This Row],[Category]]=1, NRM_CostX[[#This Row],[Code]] &amp; " " &amp; NRM_CostX[[#This Row],[Description]], IF(NRM_CostX[[#This Row],[Category]] = 0, "", OFFSET(NRM_CostX[[#This Row],[Cat2]],-1,0)))</f>
        <v>9.2 Main contractor's cost items</v>
      </c>
      <c r="I1198" t="str">
        <f ca="1">IF(NRM_CostX[[#This Row],[Category]]=2, NRM_CostX[[#This Row],[Code]] &amp; " " &amp; NRM_CostX[[#This Row],[Description]], IF(OR(NRM_CostX[[#This Row],[Category]] = 1, NRM_CostX[[#This Row],[Category]] = 0),  "",OFFSET(NRM_CostX[[#This Row],[Cat3]],-1,0)))</f>
        <v>9.2.6 Control and protection</v>
      </c>
      <c r="J1198" t="str">
        <f ca="1">IF(NRM_CostX[[#This Row],[Category]]=3, NRM_CostX[[#This Row],[Code]] &amp; " " &amp; NRM_CostX[[#This Row],[Description]], IF(OR(NRM_CostX[[#This Row],[Category]] = 1, NRM_CostX[[#This Row],[Category]] = 0,NRM_CostX[[#This Row],[Category]] = 2 ),  "",OFFSET(NRM_CostX[[#This Row],[Cat4]],-1,0)))</f>
        <v>9.2.6.2 Setting out</v>
      </c>
    </row>
    <row r="1199" spans="1:10" x14ac:dyDescent="0.35">
      <c r="A1199" t="s">
        <v>2151</v>
      </c>
      <c r="B1199" t="s">
        <v>2152</v>
      </c>
      <c r="D1199">
        <v>0</v>
      </c>
      <c r="E1199" t="str">
        <f t="shared" si="18"/>
        <v>A9.2.6.3</v>
      </c>
      <c r="F1199">
        <f>LEN(NRM_CostX[[#This Row],[Code2]])-LEN(SUBSTITUTE(NRM_CostX[[#This Row],[Code2]],".",""))</f>
        <v>3</v>
      </c>
      <c r="G1199" t="str">
        <f ca="1">IF(NRM_CostX[[#This Row],[Category]]=0, NRM_CostX[[#This Row],[Code]] &amp; " " &amp; NRM_CostX[[#This Row],[Description]], OFFSET(NRM_CostX[[#This Row],[Cat1]],-1,0))</f>
        <v>9 MAIN CONTRACTOR'S PRELIMINARIES</v>
      </c>
      <c r="H1199" t="str">
        <f ca="1">IF(NRM_CostX[[#This Row],[Category]]=1, NRM_CostX[[#This Row],[Code]] &amp; " " &amp; NRM_CostX[[#This Row],[Description]], IF(NRM_CostX[[#This Row],[Category]] = 0, "", OFFSET(NRM_CostX[[#This Row],[Cat2]],-1,0)))</f>
        <v>9.2 Main contractor's cost items</v>
      </c>
      <c r="I1199" t="str">
        <f ca="1">IF(NRM_CostX[[#This Row],[Category]]=2, NRM_CostX[[#This Row],[Code]] &amp; " " &amp; NRM_CostX[[#This Row],[Description]], IF(OR(NRM_CostX[[#This Row],[Category]] = 1, NRM_CostX[[#This Row],[Category]] = 0),  "",OFFSET(NRM_CostX[[#This Row],[Cat3]],-1,0)))</f>
        <v>9.2.6 Control and protection</v>
      </c>
      <c r="J1199" t="str">
        <f ca="1">IF(NRM_CostX[[#This Row],[Category]]=3, NRM_CostX[[#This Row],[Code]] &amp; " " &amp; NRM_CostX[[#This Row],[Description]], IF(OR(NRM_CostX[[#This Row],[Category]] = 1, NRM_CostX[[#This Row],[Category]] = 0,NRM_CostX[[#This Row],[Category]] = 2 ),  "",OFFSET(NRM_CostX[[#This Row],[Cat4]],-1,0)))</f>
        <v>9.2.6.3 Protection of works</v>
      </c>
    </row>
    <row r="1200" spans="1:10" x14ac:dyDescent="0.35">
      <c r="A1200" t="s">
        <v>2153</v>
      </c>
      <c r="B1200" t="s">
        <v>2154</v>
      </c>
      <c r="D1200">
        <v>0</v>
      </c>
      <c r="E1200" t="str">
        <f t="shared" si="18"/>
        <v>A9.2.6.3.1</v>
      </c>
      <c r="F1200">
        <f>LEN(NRM_CostX[[#This Row],[Code2]])-LEN(SUBSTITUTE(NRM_CostX[[#This Row],[Code2]],".",""))</f>
        <v>4</v>
      </c>
      <c r="G1200" t="str">
        <f ca="1">IF(NRM_CostX[[#This Row],[Category]]=0, NRM_CostX[[#This Row],[Code]] &amp; " " &amp; NRM_CostX[[#This Row],[Description]], OFFSET(NRM_CostX[[#This Row],[Cat1]],-1,0))</f>
        <v>9 MAIN CONTRACTOR'S PRELIMINARIES</v>
      </c>
      <c r="H1200" t="str">
        <f ca="1">IF(NRM_CostX[[#This Row],[Category]]=1, NRM_CostX[[#This Row],[Code]] &amp; " " &amp; NRM_CostX[[#This Row],[Description]], IF(NRM_CostX[[#This Row],[Category]] = 0, "", OFFSET(NRM_CostX[[#This Row],[Cat2]],-1,0)))</f>
        <v>9.2 Main contractor's cost items</v>
      </c>
      <c r="I1200" t="str">
        <f ca="1">IF(NRM_CostX[[#This Row],[Category]]=2, NRM_CostX[[#This Row],[Code]] &amp; " " &amp; NRM_CostX[[#This Row],[Description]], IF(OR(NRM_CostX[[#This Row],[Category]] = 1, NRM_CostX[[#This Row],[Category]] = 0),  "",OFFSET(NRM_CostX[[#This Row],[Cat3]],-1,0)))</f>
        <v>9.2.6 Control and protection</v>
      </c>
      <c r="J1200" t="str">
        <f ca="1">IF(NRM_CostX[[#This Row],[Category]]=3, NRM_CostX[[#This Row],[Code]] &amp; " " &amp; NRM_CostX[[#This Row],[Description]], IF(OR(NRM_CostX[[#This Row],[Category]] = 1, NRM_CostX[[#This Row],[Category]] = 0,NRM_CostX[[#This Row],[Category]] = 2 ),  "",OFFSET(NRM_CostX[[#This Row],[Cat4]],-1,0)))</f>
        <v>9.2.6.3 Protection of works</v>
      </c>
    </row>
    <row r="1201" spans="1:10" x14ac:dyDescent="0.35">
      <c r="A1201" t="s">
        <v>2155</v>
      </c>
      <c r="B1201" t="s">
        <v>2156</v>
      </c>
      <c r="D1201">
        <v>0</v>
      </c>
      <c r="E1201" t="str">
        <f t="shared" si="18"/>
        <v>A9.2.6.3.2</v>
      </c>
      <c r="F1201">
        <f>LEN(NRM_CostX[[#This Row],[Code2]])-LEN(SUBSTITUTE(NRM_CostX[[#This Row],[Code2]],".",""))</f>
        <v>4</v>
      </c>
      <c r="G1201" t="str">
        <f ca="1">IF(NRM_CostX[[#This Row],[Category]]=0, NRM_CostX[[#This Row],[Code]] &amp; " " &amp; NRM_CostX[[#This Row],[Description]], OFFSET(NRM_CostX[[#This Row],[Cat1]],-1,0))</f>
        <v>9 MAIN CONTRACTOR'S PRELIMINARIES</v>
      </c>
      <c r="H1201" t="str">
        <f ca="1">IF(NRM_CostX[[#This Row],[Category]]=1, NRM_CostX[[#This Row],[Code]] &amp; " " &amp; NRM_CostX[[#This Row],[Description]], IF(NRM_CostX[[#This Row],[Category]] = 0, "", OFFSET(NRM_CostX[[#This Row],[Cat2]],-1,0)))</f>
        <v>9.2 Main contractor's cost items</v>
      </c>
      <c r="I1201" t="str">
        <f ca="1">IF(NRM_CostX[[#This Row],[Category]]=2, NRM_CostX[[#This Row],[Code]] &amp; " " &amp; NRM_CostX[[#This Row],[Description]], IF(OR(NRM_CostX[[#This Row],[Category]] = 1, NRM_CostX[[#This Row],[Category]] = 0),  "",OFFSET(NRM_CostX[[#This Row],[Cat3]],-1,0)))</f>
        <v>9.2.6 Control and protection</v>
      </c>
      <c r="J1201" t="str">
        <f ca="1">IF(NRM_CostX[[#This Row],[Category]]=3, NRM_CostX[[#This Row],[Code]] &amp; " " &amp; NRM_CostX[[#This Row],[Description]], IF(OR(NRM_CostX[[#This Row],[Category]] = 1, NRM_CostX[[#This Row],[Category]] = 0,NRM_CostX[[#This Row],[Category]] = 2 ),  "",OFFSET(NRM_CostX[[#This Row],[Cat4]],-1,0)))</f>
        <v>9.2.6.3 Protection of works</v>
      </c>
    </row>
    <row r="1202" spans="1:10" x14ac:dyDescent="0.35">
      <c r="A1202" t="s">
        <v>2157</v>
      </c>
      <c r="B1202" t="s">
        <v>2158</v>
      </c>
      <c r="D1202">
        <v>0</v>
      </c>
      <c r="E1202" t="str">
        <f t="shared" si="18"/>
        <v>A9.2.6.3.3</v>
      </c>
      <c r="F1202">
        <f>LEN(NRM_CostX[[#This Row],[Code2]])-LEN(SUBSTITUTE(NRM_CostX[[#This Row],[Code2]],".",""))</f>
        <v>4</v>
      </c>
      <c r="G1202" t="str">
        <f ca="1">IF(NRM_CostX[[#This Row],[Category]]=0, NRM_CostX[[#This Row],[Code]] &amp; " " &amp; NRM_CostX[[#This Row],[Description]], OFFSET(NRM_CostX[[#This Row],[Cat1]],-1,0))</f>
        <v>9 MAIN CONTRACTOR'S PRELIMINARIES</v>
      </c>
      <c r="H1202" t="str">
        <f ca="1">IF(NRM_CostX[[#This Row],[Category]]=1, NRM_CostX[[#This Row],[Code]] &amp; " " &amp; NRM_CostX[[#This Row],[Description]], IF(NRM_CostX[[#This Row],[Category]] = 0, "", OFFSET(NRM_CostX[[#This Row],[Cat2]],-1,0)))</f>
        <v>9.2 Main contractor's cost items</v>
      </c>
      <c r="I1202" t="str">
        <f ca="1">IF(NRM_CostX[[#This Row],[Category]]=2, NRM_CostX[[#This Row],[Code]] &amp; " " &amp; NRM_CostX[[#This Row],[Description]], IF(OR(NRM_CostX[[#This Row],[Category]] = 1, NRM_CostX[[#This Row],[Category]] = 0),  "",OFFSET(NRM_CostX[[#This Row],[Cat3]],-1,0)))</f>
        <v>9.2.6 Control and protection</v>
      </c>
      <c r="J1202" t="str">
        <f ca="1">IF(NRM_CostX[[#This Row],[Category]]=3, NRM_CostX[[#This Row],[Code]] &amp; " " &amp; NRM_CostX[[#This Row],[Description]], IF(OR(NRM_CostX[[#This Row],[Category]] = 1, NRM_CostX[[#This Row],[Category]] = 0,NRM_CostX[[#This Row],[Category]] = 2 ),  "",OFFSET(NRM_CostX[[#This Row],[Cat4]],-1,0)))</f>
        <v>9.2.6.3 Protection of works</v>
      </c>
    </row>
    <row r="1203" spans="1:10" x14ac:dyDescent="0.35">
      <c r="A1203" t="s">
        <v>2159</v>
      </c>
      <c r="B1203" t="s">
        <v>2160</v>
      </c>
      <c r="D1203">
        <v>0</v>
      </c>
      <c r="E1203" t="str">
        <f t="shared" si="18"/>
        <v>A9.2.6.3.4</v>
      </c>
      <c r="F1203">
        <f>LEN(NRM_CostX[[#This Row],[Code2]])-LEN(SUBSTITUTE(NRM_CostX[[#This Row],[Code2]],".",""))</f>
        <v>4</v>
      </c>
      <c r="G1203" t="str">
        <f ca="1">IF(NRM_CostX[[#This Row],[Category]]=0, NRM_CostX[[#This Row],[Code]] &amp; " " &amp; NRM_CostX[[#This Row],[Description]], OFFSET(NRM_CostX[[#This Row],[Cat1]],-1,0))</f>
        <v>9 MAIN CONTRACTOR'S PRELIMINARIES</v>
      </c>
      <c r="H1203" t="str">
        <f ca="1">IF(NRM_CostX[[#This Row],[Category]]=1, NRM_CostX[[#This Row],[Code]] &amp; " " &amp; NRM_CostX[[#This Row],[Description]], IF(NRM_CostX[[#This Row],[Category]] = 0, "", OFFSET(NRM_CostX[[#This Row],[Cat2]],-1,0)))</f>
        <v>9.2 Main contractor's cost items</v>
      </c>
      <c r="I1203" t="str">
        <f ca="1">IF(NRM_CostX[[#This Row],[Category]]=2, NRM_CostX[[#This Row],[Code]] &amp; " " &amp; NRM_CostX[[#This Row],[Description]], IF(OR(NRM_CostX[[#This Row],[Category]] = 1, NRM_CostX[[#This Row],[Category]] = 0),  "",OFFSET(NRM_CostX[[#This Row],[Cat3]],-1,0)))</f>
        <v>9.2.6 Control and protection</v>
      </c>
      <c r="J1203" t="str">
        <f ca="1">IF(NRM_CostX[[#This Row],[Category]]=3, NRM_CostX[[#This Row],[Code]] &amp; " " &amp; NRM_CostX[[#This Row],[Description]], IF(OR(NRM_CostX[[#This Row],[Category]] = 1, NRM_CostX[[#This Row],[Category]] = 0,NRM_CostX[[#This Row],[Category]] = 2 ),  "",OFFSET(NRM_CostX[[#This Row],[Cat4]],-1,0)))</f>
        <v>9.2.6.3 Protection of works</v>
      </c>
    </row>
    <row r="1204" spans="1:10" x14ac:dyDescent="0.35">
      <c r="A1204" t="s">
        <v>2161</v>
      </c>
      <c r="B1204" t="s">
        <v>2162</v>
      </c>
      <c r="D1204">
        <v>0</v>
      </c>
      <c r="E1204" t="str">
        <f t="shared" si="18"/>
        <v>A9.2.6.3.5</v>
      </c>
      <c r="F1204">
        <f>LEN(NRM_CostX[[#This Row],[Code2]])-LEN(SUBSTITUTE(NRM_CostX[[#This Row],[Code2]],".",""))</f>
        <v>4</v>
      </c>
      <c r="G1204" t="str">
        <f ca="1">IF(NRM_CostX[[#This Row],[Category]]=0, NRM_CostX[[#This Row],[Code]] &amp; " " &amp; NRM_CostX[[#This Row],[Description]], OFFSET(NRM_CostX[[#This Row],[Cat1]],-1,0))</f>
        <v>9 MAIN CONTRACTOR'S PRELIMINARIES</v>
      </c>
      <c r="H1204" t="str">
        <f ca="1">IF(NRM_CostX[[#This Row],[Category]]=1, NRM_CostX[[#This Row],[Code]] &amp; " " &amp; NRM_CostX[[#This Row],[Description]], IF(NRM_CostX[[#This Row],[Category]] = 0, "", OFFSET(NRM_CostX[[#This Row],[Cat2]],-1,0)))</f>
        <v>9.2 Main contractor's cost items</v>
      </c>
      <c r="I1204" t="str">
        <f ca="1">IF(NRM_CostX[[#This Row],[Category]]=2, NRM_CostX[[#This Row],[Code]] &amp; " " &amp; NRM_CostX[[#This Row],[Description]], IF(OR(NRM_CostX[[#This Row],[Category]] = 1, NRM_CostX[[#This Row],[Category]] = 0),  "",OFFSET(NRM_CostX[[#This Row],[Cat3]],-1,0)))</f>
        <v>9.2.6 Control and protection</v>
      </c>
      <c r="J1204" t="str">
        <f ca="1">IF(NRM_CostX[[#This Row],[Category]]=3, NRM_CostX[[#This Row],[Code]] &amp; " " &amp; NRM_CostX[[#This Row],[Description]], IF(OR(NRM_CostX[[#This Row],[Category]] = 1, NRM_CostX[[#This Row],[Category]] = 0,NRM_CostX[[#This Row],[Category]] = 2 ),  "",OFFSET(NRM_CostX[[#This Row],[Cat4]],-1,0)))</f>
        <v>9.2.6.3 Protection of works</v>
      </c>
    </row>
    <row r="1205" spans="1:10" x14ac:dyDescent="0.35">
      <c r="A1205" t="s">
        <v>2163</v>
      </c>
      <c r="B1205" t="s">
        <v>2164</v>
      </c>
      <c r="D1205">
        <v>0</v>
      </c>
      <c r="E1205" t="str">
        <f t="shared" si="18"/>
        <v>A9.2.6.3.6</v>
      </c>
      <c r="F1205">
        <f>LEN(NRM_CostX[[#This Row],[Code2]])-LEN(SUBSTITUTE(NRM_CostX[[#This Row],[Code2]],".",""))</f>
        <v>4</v>
      </c>
      <c r="G1205" t="str">
        <f ca="1">IF(NRM_CostX[[#This Row],[Category]]=0, NRM_CostX[[#This Row],[Code]] &amp; " " &amp; NRM_CostX[[#This Row],[Description]], OFFSET(NRM_CostX[[#This Row],[Cat1]],-1,0))</f>
        <v>9 MAIN CONTRACTOR'S PRELIMINARIES</v>
      </c>
      <c r="H1205" t="str">
        <f ca="1">IF(NRM_CostX[[#This Row],[Category]]=1, NRM_CostX[[#This Row],[Code]] &amp; " " &amp; NRM_CostX[[#This Row],[Description]], IF(NRM_CostX[[#This Row],[Category]] = 0, "", OFFSET(NRM_CostX[[#This Row],[Cat2]],-1,0)))</f>
        <v>9.2 Main contractor's cost items</v>
      </c>
      <c r="I1205" t="str">
        <f ca="1">IF(NRM_CostX[[#This Row],[Category]]=2, NRM_CostX[[#This Row],[Code]] &amp; " " &amp; NRM_CostX[[#This Row],[Description]], IF(OR(NRM_CostX[[#This Row],[Category]] = 1, NRM_CostX[[#This Row],[Category]] = 0),  "",OFFSET(NRM_CostX[[#This Row],[Cat3]],-1,0)))</f>
        <v>9.2.6 Control and protection</v>
      </c>
      <c r="J1205" t="str">
        <f ca="1">IF(NRM_CostX[[#This Row],[Category]]=3, NRM_CostX[[#This Row],[Code]] &amp; " " &amp; NRM_CostX[[#This Row],[Description]], IF(OR(NRM_CostX[[#This Row],[Category]] = 1, NRM_CostX[[#This Row],[Category]] = 0,NRM_CostX[[#This Row],[Category]] = 2 ),  "",OFFSET(NRM_CostX[[#This Row],[Cat4]],-1,0)))</f>
        <v>9.2.6.3 Protection of works</v>
      </c>
    </row>
    <row r="1206" spans="1:10" x14ac:dyDescent="0.35">
      <c r="A1206" t="s">
        <v>2165</v>
      </c>
      <c r="B1206" t="s">
        <v>2166</v>
      </c>
      <c r="D1206">
        <v>0</v>
      </c>
      <c r="E1206" t="str">
        <f t="shared" si="18"/>
        <v>A9.2.6.3.7</v>
      </c>
      <c r="F1206">
        <f>LEN(NRM_CostX[[#This Row],[Code2]])-LEN(SUBSTITUTE(NRM_CostX[[#This Row],[Code2]],".",""))</f>
        <v>4</v>
      </c>
      <c r="G1206" t="str">
        <f ca="1">IF(NRM_CostX[[#This Row],[Category]]=0, NRM_CostX[[#This Row],[Code]] &amp; " " &amp; NRM_CostX[[#This Row],[Description]], OFFSET(NRM_CostX[[#This Row],[Cat1]],-1,0))</f>
        <v>9 MAIN CONTRACTOR'S PRELIMINARIES</v>
      </c>
      <c r="H1206" t="str">
        <f ca="1">IF(NRM_CostX[[#This Row],[Category]]=1, NRM_CostX[[#This Row],[Code]] &amp; " " &amp; NRM_CostX[[#This Row],[Description]], IF(NRM_CostX[[#This Row],[Category]] = 0, "", OFFSET(NRM_CostX[[#This Row],[Cat2]],-1,0)))</f>
        <v>9.2 Main contractor's cost items</v>
      </c>
      <c r="I1206" t="str">
        <f ca="1">IF(NRM_CostX[[#This Row],[Category]]=2, NRM_CostX[[#This Row],[Code]] &amp; " " &amp; NRM_CostX[[#This Row],[Description]], IF(OR(NRM_CostX[[#This Row],[Category]] = 1, NRM_CostX[[#This Row],[Category]] = 0),  "",OFFSET(NRM_CostX[[#This Row],[Cat3]],-1,0)))</f>
        <v>9.2.6 Control and protection</v>
      </c>
      <c r="J1206" t="str">
        <f ca="1">IF(NRM_CostX[[#This Row],[Category]]=3, NRM_CostX[[#This Row],[Code]] &amp; " " &amp; NRM_CostX[[#This Row],[Description]], IF(OR(NRM_CostX[[#This Row],[Category]] = 1, NRM_CostX[[#This Row],[Category]] = 0,NRM_CostX[[#This Row],[Category]] = 2 ),  "",OFFSET(NRM_CostX[[#This Row],[Cat4]],-1,0)))</f>
        <v>9.2.6.3 Protection of works</v>
      </c>
    </row>
    <row r="1207" spans="1:10" x14ac:dyDescent="0.35">
      <c r="A1207" t="s">
        <v>2167</v>
      </c>
      <c r="B1207" t="s">
        <v>2168</v>
      </c>
      <c r="D1207">
        <v>0</v>
      </c>
      <c r="E1207" t="str">
        <f t="shared" si="18"/>
        <v>A9.2.6.4</v>
      </c>
      <c r="F1207">
        <f>LEN(NRM_CostX[[#This Row],[Code2]])-LEN(SUBSTITUTE(NRM_CostX[[#This Row],[Code2]],".",""))</f>
        <v>3</v>
      </c>
      <c r="G1207" t="str">
        <f ca="1">IF(NRM_CostX[[#This Row],[Category]]=0, NRM_CostX[[#This Row],[Code]] &amp; " " &amp; NRM_CostX[[#This Row],[Description]], OFFSET(NRM_CostX[[#This Row],[Cat1]],-1,0))</f>
        <v>9 MAIN CONTRACTOR'S PRELIMINARIES</v>
      </c>
      <c r="H1207" t="str">
        <f ca="1">IF(NRM_CostX[[#This Row],[Category]]=1, NRM_CostX[[#This Row],[Code]] &amp; " " &amp; NRM_CostX[[#This Row],[Description]], IF(NRM_CostX[[#This Row],[Category]] = 0, "", OFFSET(NRM_CostX[[#This Row],[Cat2]],-1,0)))</f>
        <v>9.2 Main contractor's cost items</v>
      </c>
      <c r="I1207" t="str">
        <f ca="1">IF(NRM_CostX[[#This Row],[Category]]=2, NRM_CostX[[#This Row],[Code]] &amp; " " &amp; NRM_CostX[[#This Row],[Description]], IF(OR(NRM_CostX[[#This Row],[Category]] = 1, NRM_CostX[[#This Row],[Category]] = 0),  "",OFFSET(NRM_CostX[[#This Row],[Cat3]],-1,0)))</f>
        <v>9.2.6 Control and protection</v>
      </c>
      <c r="J1207" t="str">
        <f ca="1">IF(NRM_CostX[[#This Row],[Category]]=3, NRM_CostX[[#This Row],[Code]] &amp; " " &amp; NRM_CostX[[#This Row],[Description]], IF(OR(NRM_CostX[[#This Row],[Category]] = 1, NRM_CostX[[#This Row],[Category]] = 0,NRM_CostX[[#This Row],[Category]] = 2 ),  "",OFFSET(NRM_CostX[[#This Row],[Cat4]],-1,0)))</f>
        <v>9.2.6.4 Samples</v>
      </c>
    </row>
    <row r="1208" spans="1:10" x14ac:dyDescent="0.35">
      <c r="A1208" t="s">
        <v>2169</v>
      </c>
      <c r="B1208" t="s">
        <v>2170</v>
      </c>
      <c r="D1208">
        <v>0</v>
      </c>
      <c r="E1208" t="str">
        <f t="shared" si="18"/>
        <v>A9.2.6.4.1</v>
      </c>
      <c r="F1208">
        <f>LEN(NRM_CostX[[#This Row],[Code2]])-LEN(SUBSTITUTE(NRM_CostX[[#This Row],[Code2]],".",""))</f>
        <v>4</v>
      </c>
      <c r="G1208" t="str">
        <f ca="1">IF(NRM_CostX[[#This Row],[Category]]=0, NRM_CostX[[#This Row],[Code]] &amp; " " &amp; NRM_CostX[[#This Row],[Description]], OFFSET(NRM_CostX[[#This Row],[Cat1]],-1,0))</f>
        <v>9 MAIN CONTRACTOR'S PRELIMINARIES</v>
      </c>
      <c r="H1208" t="str">
        <f ca="1">IF(NRM_CostX[[#This Row],[Category]]=1, NRM_CostX[[#This Row],[Code]] &amp; " " &amp; NRM_CostX[[#This Row],[Description]], IF(NRM_CostX[[#This Row],[Category]] = 0, "", OFFSET(NRM_CostX[[#This Row],[Cat2]],-1,0)))</f>
        <v>9.2 Main contractor's cost items</v>
      </c>
      <c r="I1208" t="str">
        <f ca="1">IF(NRM_CostX[[#This Row],[Category]]=2, NRM_CostX[[#This Row],[Code]] &amp; " " &amp; NRM_CostX[[#This Row],[Description]], IF(OR(NRM_CostX[[#This Row],[Category]] = 1, NRM_CostX[[#This Row],[Category]] = 0),  "",OFFSET(NRM_CostX[[#This Row],[Cat3]],-1,0)))</f>
        <v>9.2.6 Control and protection</v>
      </c>
      <c r="J1208" t="str">
        <f ca="1">IF(NRM_CostX[[#This Row],[Category]]=3, NRM_CostX[[#This Row],[Code]] &amp; " " &amp; NRM_CostX[[#This Row],[Description]], IF(OR(NRM_CostX[[#This Row],[Category]] = 1, NRM_CostX[[#This Row],[Category]] = 0,NRM_CostX[[#This Row],[Category]] = 2 ),  "",OFFSET(NRM_CostX[[#This Row],[Cat4]],-1,0)))</f>
        <v>9.2.6.4 Samples</v>
      </c>
    </row>
    <row r="1209" spans="1:10" x14ac:dyDescent="0.35">
      <c r="A1209" t="s">
        <v>2171</v>
      </c>
      <c r="B1209" t="s">
        <v>2172</v>
      </c>
      <c r="D1209">
        <v>0</v>
      </c>
      <c r="E1209" t="str">
        <f t="shared" si="18"/>
        <v>A9.2.6.4.2</v>
      </c>
      <c r="F1209">
        <f>LEN(NRM_CostX[[#This Row],[Code2]])-LEN(SUBSTITUTE(NRM_CostX[[#This Row],[Code2]],".",""))</f>
        <v>4</v>
      </c>
      <c r="G1209" t="str">
        <f ca="1">IF(NRM_CostX[[#This Row],[Category]]=0, NRM_CostX[[#This Row],[Code]] &amp; " " &amp; NRM_CostX[[#This Row],[Description]], OFFSET(NRM_CostX[[#This Row],[Cat1]],-1,0))</f>
        <v>9 MAIN CONTRACTOR'S PRELIMINARIES</v>
      </c>
      <c r="H1209" t="str">
        <f ca="1">IF(NRM_CostX[[#This Row],[Category]]=1, NRM_CostX[[#This Row],[Code]] &amp; " " &amp; NRM_CostX[[#This Row],[Description]], IF(NRM_CostX[[#This Row],[Category]] = 0, "", OFFSET(NRM_CostX[[#This Row],[Cat2]],-1,0)))</f>
        <v>9.2 Main contractor's cost items</v>
      </c>
      <c r="I1209" t="str">
        <f ca="1">IF(NRM_CostX[[#This Row],[Category]]=2, NRM_CostX[[#This Row],[Code]] &amp; " " &amp; NRM_CostX[[#This Row],[Description]], IF(OR(NRM_CostX[[#This Row],[Category]] = 1, NRM_CostX[[#This Row],[Category]] = 0),  "",OFFSET(NRM_CostX[[#This Row],[Cat3]],-1,0)))</f>
        <v>9.2.6 Control and protection</v>
      </c>
      <c r="J1209" t="str">
        <f ca="1">IF(NRM_CostX[[#This Row],[Category]]=3, NRM_CostX[[#This Row],[Code]] &amp; " " &amp; NRM_CostX[[#This Row],[Description]], IF(OR(NRM_CostX[[#This Row],[Category]] = 1, NRM_CostX[[#This Row],[Category]] = 0,NRM_CostX[[#This Row],[Category]] = 2 ),  "",OFFSET(NRM_CostX[[#This Row],[Cat4]],-1,0)))</f>
        <v>9.2.6.4 Samples</v>
      </c>
    </row>
    <row r="1210" spans="1:10" x14ac:dyDescent="0.35">
      <c r="A1210" t="s">
        <v>2173</v>
      </c>
      <c r="B1210" t="s">
        <v>2174</v>
      </c>
      <c r="D1210">
        <v>0</v>
      </c>
      <c r="E1210" t="str">
        <f t="shared" si="18"/>
        <v>A9.2.6.4.3</v>
      </c>
      <c r="F1210">
        <f>LEN(NRM_CostX[[#This Row],[Code2]])-LEN(SUBSTITUTE(NRM_CostX[[#This Row],[Code2]],".",""))</f>
        <v>4</v>
      </c>
      <c r="G1210" t="str">
        <f ca="1">IF(NRM_CostX[[#This Row],[Category]]=0, NRM_CostX[[#This Row],[Code]] &amp; " " &amp; NRM_CostX[[#This Row],[Description]], OFFSET(NRM_CostX[[#This Row],[Cat1]],-1,0))</f>
        <v>9 MAIN CONTRACTOR'S PRELIMINARIES</v>
      </c>
      <c r="H1210" t="str">
        <f ca="1">IF(NRM_CostX[[#This Row],[Category]]=1, NRM_CostX[[#This Row],[Code]] &amp; " " &amp; NRM_CostX[[#This Row],[Description]], IF(NRM_CostX[[#This Row],[Category]] = 0, "", OFFSET(NRM_CostX[[#This Row],[Cat2]],-1,0)))</f>
        <v>9.2 Main contractor's cost items</v>
      </c>
      <c r="I1210" t="str">
        <f ca="1">IF(NRM_CostX[[#This Row],[Category]]=2, NRM_CostX[[#This Row],[Code]] &amp; " " &amp; NRM_CostX[[#This Row],[Description]], IF(OR(NRM_CostX[[#This Row],[Category]] = 1, NRM_CostX[[#This Row],[Category]] = 0),  "",OFFSET(NRM_CostX[[#This Row],[Cat3]],-1,0)))</f>
        <v>9.2.6 Control and protection</v>
      </c>
      <c r="J1210" t="str">
        <f ca="1">IF(NRM_CostX[[#This Row],[Category]]=3, NRM_CostX[[#This Row],[Code]] &amp; " " &amp; NRM_CostX[[#This Row],[Description]], IF(OR(NRM_CostX[[#This Row],[Category]] = 1, NRM_CostX[[#This Row],[Category]] = 0,NRM_CostX[[#This Row],[Category]] = 2 ),  "",OFFSET(NRM_CostX[[#This Row],[Cat4]],-1,0)))</f>
        <v>9.2.6.4 Samples</v>
      </c>
    </row>
    <row r="1211" spans="1:10" x14ac:dyDescent="0.35">
      <c r="A1211" t="s">
        <v>2175</v>
      </c>
      <c r="B1211" t="s">
        <v>2176</v>
      </c>
      <c r="D1211">
        <v>0</v>
      </c>
      <c r="E1211" t="str">
        <f t="shared" si="18"/>
        <v>A9.2.6.4.4</v>
      </c>
      <c r="F1211">
        <f>LEN(NRM_CostX[[#This Row],[Code2]])-LEN(SUBSTITUTE(NRM_CostX[[#This Row],[Code2]],".",""))</f>
        <v>4</v>
      </c>
      <c r="G1211" t="str">
        <f ca="1">IF(NRM_CostX[[#This Row],[Category]]=0, NRM_CostX[[#This Row],[Code]] &amp; " " &amp; NRM_CostX[[#This Row],[Description]], OFFSET(NRM_CostX[[#This Row],[Cat1]],-1,0))</f>
        <v>9 MAIN CONTRACTOR'S PRELIMINARIES</v>
      </c>
      <c r="H1211" t="str">
        <f ca="1">IF(NRM_CostX[[#This Row],[Category]]=1, NRM_CostX[[#This Row],[Code]] &amp; " " &amp; NRM_CostX[[#This Row],[Description]], IF(NRM_CostX[[#This Row],[Category]] = 0, "", OFFSET(NRM_CostX[[#This Row],[Cat2]],-1,0)))</f>
        <v>9.2 Main contractor's cost items</v>
      </c>
      <c r="I1211" t="str">
        <f ca="1">IF(NRM_CostX[[#This Row],[Category]]=2, NRM_CostX[[#This Row],[Code]] &amp; " " &amp; NRM_CostX[[#This Row],[Description]], IF(OR(NRM_CostX[[#This Row],[Category]] = 1, NRM_CostX[[#This Row],[Category]] = 0),  "",OFFSET(NRM_CostX[[#This Row],[Cat3]],-1,0)))</f>
        <v>9.2.6 Control and protection</v>
      </c>
      <c r="J1211" t="str">
        <f ca="1">IF(NRM_CostX[[#This Row],[Category]]=3, NRM_CostX[[#This Row],[Code]] &amp; " " &amp; NRM_CostX[[#This Row],[Description]], IF(OR(NRM_CostX[[#This Row],[Category]] = 1, NRM_CostX[[#This Row],[Category]] = 0,NRM_CostX[[#This Row],[Category]] = 2 ),  "",OFFSET(NRM_CostX[[#This Row],[Cat4]],-1,0)))</f>
        <v>9.2.6.4 Samples</v>
      </c>
    </row>
    <row r="1212" spans="1:10" x14ac:dyDescent="0.35">
      <c r="A1212" t="s">
        <v>2177</v>
      </c>
      <c r="B1212" t="s">
        <v>2178</v>
      </c>
      <c r="D1212">
        <v>0</v>
      </c>
      <c r="E1212" t="str">
        <f t="shared" si="18"/>
        <v>A9.2.6.4.5</v>
      </c>
      <c r="F1212">
        <f>LEN(NRM_CostX[[#This Row],[Code2]])-LEN(SUBSTITUTE(NRM_CostX[[#This Row],[Code2]],".",""))</f>
        <v>4</v>
      </c>
      <c r="G1212" t="str">
        <f ca="1">IF(NRM_CostX[[#This Row],[Category]]=0, NRM_CostX[[#This Row],[Code]] &amp; " " &amp; NRM_CostX[[#This Row],[Description]], OFFSET(NRM_CostX[[#This Row],[Cat1]],-1,0))</f>
        <v>9 MAIN CONTRACTOR'S PRELIMINARIES</v>
      </c>
      <c r="H1212" t="str">
        <f ca="1">IF(NRM_CostX[[#This Row],[Category]]=1, NRM_CostX[[#This Row],[Code]] &amp; " " &amp; NRM_CostX[[#This Row],[Description]], IF(NRM_CostX[[#This Row],[Category]] = 0, "", OFFSET(NRM_CostX[[#This Row],[Cat2]],-1,0)))</f>
        <v>9.2 Main contractor's cost items</v>
      </c>
      <c r="I1212" t="str">
        <f ca="1">IF(NRM_CostX[[#This Row],[Category]]=2, NRM_CostX[[#This Row],[Code]] &amp; " " &amp; NRM_CostX[[#This Row],[Description]], IF(OR(NRM_CostX[[#This Row],[Category]] = 1, NRM_CostX[[#This Row],[Category]] = 0),  "",OFFSET(NRM_CostX[[#This Row],[Cat3]],-1,0)))</f>
        <v>9.2.6 Control and protection</v>
      </c>
      <c r="J1212" t="str">
        <f ca="1">IF(NRM_CostX[[#This Row],[Category]]=3, NRM_CostX[[#This Row],[Code]] &amp; " " &amp; NRM_CostX[[#This Row],[Description]], IF(OR(NRM_CostX[[#This Row],[Category]] = 1, NRM_CostX[[#This Row],[Category]] = 0,NRM_CostX[[#This Row],[Category]] = 2 ),  "",OFFSET(NRM_CostX[[#This Row],[Cat4]],-1,0)))</f>
        <v>9.2.6.4 Samples</v>
      </c>
    </row>
    <row r="1213" spans="1:10" x14ac:dyDescent="0.35">
      <c r="A1213" t="s">
        <v>2179</v>
      </c>
      <c r="B1213" t="s">
        <v>3404</v>
      </c>
      <c r="D1213">
        <v>0</v>
      </c>
      <c r="E1213" t="str">
        <f t="shared" si="18"/>
        <v>A9.2.6.4.6</v>
      </c>
      <c r="F1213">
        <f>LEN(NRM_CostX[[#This Row],[Code2]])-LEN(SUBSTITUTE(NRM_CostX[[#This Row],[Code2]],".",""))</f>
        <v>4</v>
      </c>
      <c r="G1213" t="str">
        <f ca="1">IF(NRM_CostX[[#This Row],[Category]]=0, NRM_CostX[[#This Row],[Code]] &amp; " " &amp; NRM_CostX[[#This Row],[Description]], OFFSET(NRM_CostX[[#This Row],[Cat1]],-1,0))</f>
        <v>9 MAIN CONTRACTOR'S PRELIMINARIES</v>
      </c>
      <c r="H1213" t="str">
        <f ca="1">IF(NRM_CostX[[#This Row],[Category]]=1, NRM_CostX[[#This Row],[Code]] &amp; " " &amp; NRM_CostX[[#This Row],[Description]], IF(NRM_CostX[[#This Row],[Category]] = 0, "", OFFSET(NRM_CostX[[#This Row],[Cat2]],-1,0)))</f>
        <v>9.2 Main contractor's cost items</v>
      </c>
      <c r="I1213" t="str">
        <f ca="1">IF(NRM_CostX[[#This Row],[Category]]=2, NRM_CostX[[#This Row],[Code]] &amp; " " &amp; NRM_CostX[[#This Row],[Description]], IF(OR(NRM_CostX[[#This Row],[Category]] = 1, NRM_CostX[[#This Row],[Category]] = 0),  "",OFFSET(NRM_CostX[[#This Row],[Cat3]],-1,0)))</f>
        <v>9.2.6 Control and protection</v>
      </c>
      <c r="J1213" t="str">
        <f ca="1">IF(NRM_CostX[[#This Row],[Category]]=3, NRM_CostX[[#This Row],[Code]] &amp; " " &amp; NRM_CostX[[#This Row],[Description]], IF(OR(NRM_CostX[[#This Row],[Category]] = 1, NRM_CostX[[#This Row],[Category]] = 0,NRM_CostX[[#This Row],[Category]] = 2 ),  "",OFFSET(NRM_CostX[[#This Row],[Cat4]],-1,0)))</f>
        <v>9.2.6.4 Samples</v>
      </c>
    </row>
    <row r="1214" spans="1:10" x14ac:dyDescent="0.35">
      <c r="A1214" t="s">
        <v>2180</v>
      </c>
      <c r="B1214" t="s">
        <v>2181</v>
      </c>
      <c r="D1214">
        <v>0</v>
      </c>
      <c r="E1214" t="str">
        <f t="shared" si="18"/>
        <v>A9.2.6.5</v>
      </c>
      <c r="F1214">
        <f>LEN(NRM_CostX[[#This Row],[Code2]])-LEN(SUBSTITUTE(NRM_CostX[[#This Row],[Code2]],".",""))</f>
        <v>3</v>
      </c>
      <c r="G1214" t="str">
        <f ca="1">IF(NRM_CostX[[#This Row],[Category]]=0, NRM_CostX[[#This Row],[Code]] &amp; " " &amp; NRM_CostX[[#This Row],[Description]], OFFSET(NRM_CostX[[#This Row],[Cat1]],-1,0))</f>
        <v>9 MAIN CONTRACTOR'S PRELIMINARIES</v>
      </c>
      <c r="H1214" t="str">
        <f ca="1">IF(NRM_CostX[[#This Row],[Category]]=1, NRM_CostX[[#This Row],[Code]] &amp; " " &amp; NRM_CostX[[#This Row],[Description]], IF(NRM_CostX[[#This Row],[Category]] = 0, "", OFFSET(NRM_CostX[[#This Row],[Cat2]],-1,0)))</f>
        <v>9.2 Main contractor's cost items</v>
      </c>
      <c r="I1214" t="str">
        <f ca="1">IF(NRM_CostX[[#This Row],[Category]]=2, NRM_CostX[[#This Row],[Code]] &amp; " " &amp; NRM_CostX[[#This Row],[Description]], IF(OR(NRM_CostX[[#This Row],[Category]] = 1, NRM_CostX[[#This Row],[Category]] = 0),  "",OFFSET(NRM_CostX[[#This Row],[Cat3]],-1,0)))</f>
        <v>9.2.6 Control and protection</v>
      </c>
      <c r="J1214" t="str">
        <f ca="1">IF(NRM_CostX[[#This Row],[Category]]=3, NRM_CostX[[#This Row],[Code]] &amp; " " &amp; NRM_CostX[[#This Row],[Description]], IF(OR(NRM_CostX[[#This Row],[Category]] = 1, NRM_CostX[[#This Row],[Category]] = 0,NRM_CostX[[#This Row],[Category]] = 2 ),  "",OFFSET(NRM_CostX[[#This Row],[Cat4]],-1,0)))</f>
        <v>9.2.6.5 Environmental control of building</v>
      </c>
    </row>
    <row r="1215" spans="1:10" x14ac:dyDescent="0.35">
      <c r="A1215" t="s">
        <v>2182</v>
      </c>
      <c r="B1215" t="s">
        <v>2183</v>
      </c>
      <c r="D1215">
        <v>0</v>
      </c>
      <c r="E1215" t="str">
        <f t="shared" si="18"/>
        <v>A9.2.6.5.1</v>
      </c>
      <c r="F1215">
        <f>LEN(NRM_CostX[[#This Row],[Code2]])-LEN(SUBSTITUTE(NRM_CostX[[#This Row],[Code2]],".",""))</f>
        <v>4</v>
      </c>
      <c r="G1215" t="str">
        <f ca="1">IF(NRM_CostX[[#This Row],[Category]]=0, NRM_CostX[[#This Row],[Code]] &amp; " " &amp; NRM_CostX[[#This Row],[Description]], OFFSET(NRM_CostX[[#This Row],[Cat1]],-1,0))</f>
        <v>9 MAIN CONTRACTOR'S PRELIMINARIES</v>
      </c>
      <c r="H1215" t="str">
        <f ca="1">IF(NRM_CostX[[#This Row],[Category]]=1, NRM_CostX[[#This Row],[Code]] &amp; " " &amp; NRM_CostX[[#This Row],[Description]], IF(NRM_CostX[[#This Row],[Category]] = 0, "", OFFSET(NRM_CostX[[#This Row],[Cat2]],-1,0)))</f>
        <v>9.2 Main contractor's cost items</v>
      </c>
      <c r="I1215" t="str">
        <f ca="1">IF(NRM_CostX[[#This Row],[Category]]=2, NRM_CostX[[#This Row],[Code]] &amp; " " &amp; NRM_CostX[[#This Row],[Description]], IF(OR(NRM_CostX[[#This Row],[Category]] = 1, NRM_CostX[[#This Row],[Category]] = 0),  "",OFFSET(NRM_CostX[[#This Row],[Cat3]],-1,0)))</f>
        <v>9.2.6 Control and protection</v>
      </c>
      <c r="J1215" t="str">
        <f ca="1">IF(NRM_CostX[[#This Row],[Category]]=3, NRM_CostX[[#This Row],[Code]] &amp; " " &amp; NRM_CostX[[#This Row],[Description]], IF(OR(NRM_CostX[[#This Row],[Category]] = 1, NRM_CostX[[#This Row],[Category]] = 0,NRM_CostX[[#This Row],[Category]] = 2 ),  "",OFFSET(NRM_CostX[[#This Row],[Cat4]],-1,0)))</f>
        <v>9.2.6.5 Environmental control of building</v>
      </c>
    </row>
    <row r="1216" spans="1:10" x14ac:dyDescent="0.35">
      <c r="A1216" t="s">
        <v>2184</v>
      </c>
      <c r="B1216" t="s">
        <v>2185</v>
      </c>
      <c r="D1216">
        <v>0</v>
      </c>
      <c r="E1216" t="str">
        <f t="shared" si="18"/>
        <v>A9.2.6.5.2</v>
      </c>
      <c r="F1216">
        <f>LEN(NRM_CostX[[#This Row],[Code2]])-LEN(SUBSTITUTE(NRM_CostX[[#This Row],[Code2]],".",""))</f>
        <v>4</v>
      </c>
      <c r="G1216" t="str">
        <f ca="1">IF(NRM_CostX[[#This Row],[Category]]=0, NRM_CostX[[#This Row],[Code]] &amp; " " &amp; NRM_CostX[[#This Row],[Description]], OFFSET(NRM_CostX[[#This Row],[Cat1]],-1,0))</f>
        <v>9 MAIN CONTRACTOR'S PRELIMINARIES</v>
      </c>
      <c r="H1216" t="str">
        <f ca="1">IF(NRM_CostX[[#This Row],[Category]]=1, NRM_CostX[[#This Row],[Code]] &amp; " " &amp; NRM_CostX[[#This Row],[Description]], IF(NRM_CostX[[#This Row],[Category]] = 0, "", OFFSET(NRM_CostX[[#This Row],[Cat2]],-1,0)))</f>
        <v>9.2 Main contractor's cost items</v>
      </c>
      <c r="I1216" t="str">
        <f ca="1">IF(NRM_CostX[[#This Row],[Category]]=2, NRM_CostX[[#This Row],[Code]] &amp; " " &amp; NRM_CostX[[#This Row],[Description]], IF(OR(NRM_CostX[[#This Row],[Category]] = 1, NRM_CostX[[#This Row],[Category]] = 0),  "",OFFSET(NRM_CostX[[#This Row],[Cat3]],-1,0)))</f>
        <v>9.2.6 Control and protection</v>
      </c>
      <c r="J1216" t="str">
        <f ca="1">IF(NRM_CostX[[#This Row],[Category]]=3, NRM_CostX[[#This Row],[Code]] &amp; " " &amp; NRM_CostX[[#This Row],[Description]], IF(OR(NRM_CostX[[#This Row],[Category]] = 1, NRM_CostX[[#This Row],[Category]] = 0,NRM_CostX[[#This Row],[Category]] = 2 ),  "",OFFSET(NRM_CostX[[#This Row],[Cat4]],-1,0)))</f>
        <v>9.2.6.5 Environmental control of building</v>
      </c>
    </row>
    <row r="1217" spans="1:10" x14ac:dyDescent="0.35">
      <c r="A1217" t="s">
        <v>2186</v>
      </c>
      <c r="B1217" t="s">
        <v>2187</v>
      </c>
      <c r="D1217">
        <v>0</v>
      </c>
      <c r="E1217" t="str">
        <f t="shared" si="18"/>
        <v>A9.2.6.5.3</v>
      </c>
      <c r="F1217">
        <f>LEN(NRM_CostX[[#This Row],[Code2]])-LEN(SUBSTITUTE(NRM_CostX[[#This Row],[Code2]],".",""))</f>
        <v>4</v>
      </c>
      <c r="G1217" t="str">
        <f ca="1">IF(NRM_CostX[[#This Row],[Category]]=0, NRM_CostX[[#This Row],[Code]] &amp; " " &amp; NRM_CostX[[#This Row],[Description]], OFFSET(NRM_CostX[[#This Row],[Cat1]],-1,0))</f>
        <v>9 MAIN CONTRACTOR'S PRELIMINARIES</v>
      </c>
      <c r="H1217" t="str">
        <f ca="1">IF(NRM_CostX[[#This Row],[Category]]=1, NRM_CostX[[#This Row],[Code]] &amp; " " &amp; NRM_CostX[[#This Row],[Description]], IF(NRM_CostX[[#This Row],[Category]] = 0, "", OFFSET(NRM_CostX[[#This Row],[Cat2]],-1,0)))</f>
        <v>9.2 Main contractor's cost items</v>
      </c>
      <c r="I1217" t="str">
        <f ca="1">IF(NRM_CostX[[#This Row],[Category]]=2, NRM_CostX[[#This Row],[Code]] &amp; " " &amp; NRM_CostX[[#This Row],[Description]], IF(OR(NRM_CostX[[#This Row],[Category]] = 1, NRM_CostX[[#This Row],[Category]] = 0),  "",OFFSET(NRM_CostX[[#This Row],[Cat3]],-1,0)))</f>
        <v>9.2.6 Control and protection</v>
      </c>
      <c r="J1217" t="str">
        <f ca="1">IF(NRM_CostX[[#This Row],[Category]]=3, NRM_CostX[[#This Row],[Code]] &amp; " " &amp; NRM_CostX[[#This Row],[Description]], IF(OR(NRM_CostX[[#This Row],[Category]] = 1, NRM_CostX[[#This Row],[Category]] = 0,NRM_CostX[[#This Row],[Category]] = 2 ),  "",OFFSET(NRM_CostX[[#This Row],[Cat4]],-1,0)))</f>
        <v>9.2.6.5 Environmental control of building</v>
      </c>
    </row>
    <row r="1218" spans="1:10" x14ac:dyDescent="0.35">
      <c r="A1218" t="s">
        <v>2188</v>
      </c>
      <c r="B1218" t="s">
        <v>2189</v>
      </c>
      <c r="D1218">
        <v>0</v>
      </c>
      <c r="E1218" t="str">
        <f t="shared" si="18"/>
        <v>A9.2.6.5.4</v>
      </c>
      <c r="F1218">
        <f>LEN(NRM_CostX[[#This Row],[Code2]])-LEN(SUBSTITUTE(NRM_CostX[[#This Row],[Code2]],".",""))</f>
        <v>4</v>
      </c>
      <c r="G1218" t="str">
        <f ca="1">IF(NRM_CostX[[#This Row],[Category]]=0, NRM_CostX[[#This Row],[Code]] &amp; " " &amp; NRM_CostX[[#This Row],[Description]], OFFSET(NRM_CostX[[#This Row],[Cat1]],-1,0))</f>
        <v>9 MAIN CONTRACTOR'S PRELIMINARIES</v>
      </c>
      <c r="H1218" t="str">
        <f ca="1">IF(NRM_CostX[[#This Row],[Category]]=1, NRM_CostX[[#This Row],[Code]] &amp; " " &amp; NRM_CostX[[#This Row],[Description]], IF(NRM_CostX[[#This Row],[Category]] = 0, "", OFFSET(NRM_CostX[[#This Row],[Cat2]],-1,0)))</f>
        <v>9.2 Main contractor's cost items</v>
      </c>
      <c r="I1218" t="str">
        <f ca="1">IF(NRM_CostX[[#This Row],[Category]]=2, NRM_CostX[[#This Row],[Code]] &amp; " " &amp; NRM_CostX[[#This Row],[Description]], IF(OR(NRM_CostX[[#This Row],[Category]] = 1, NRM_CostX[[#This Row],[Category]] = 0),  "",OFFSET(NRM_CostX[[#This Row],[Cat3]],-1,0)))</f>
        <v>9.2.6 Control and protection</v>
      </c>
      <c r="J1218" t="str">
        <f ca="1">IF(NRM_CostX[[#This Row],[Category]]=3, NRM_CostX[[#This Row],[Code]] &amp; " " &amp; NRM_CostX[[#This Row],[Description]], IF(OR(NRM_CostX[[#This Row],[Category]] = 1, NRM_CostX[[#This Row],[Category]] = 0,NRM_CostX[[#This Row],[Category]] = 2 ),  "",OFFSET(NRM_CostX[[#This Row],[Cat4]],-1,0)))</f>
        <v>9.2.6.5 Environmental control of building</v>
      </c>
    </row>
    <row r="1219" spans="1:10" x14ac:dyDescent="0.35">
      <c r="A1219" t="s">
        <v>2190</v>
      </c>
      <c r="B1219" t="s">
        <v>2191</v>
      </c>
      <c r="D1219">
        <v>0</v>
      </c>
      <c r="E1219" t="str">
        <f t="shared" ref="E1219:E1282" si="19">REPLACE(A1219,1,0,"A")</f>
        <v>A9.2.7</v>
      </c>
      <c r="F1219">
        <f>LEN(NRM_CostX[[#This Row],[Code2]])-LEN(SUBSTITUTE(NRM_CostX[[#This Row],[Code2]],".",""))</f>
        <v>2</v>
      </c>
      <c r="G1219" t="str">
        <f ca="1">IF(NRM_CostX[[#This Row],[Category]]=0, NRM_CostX[[#This Row],[Code]] &amp; " " &amp; NRM_CostX[[#This Row],[Description]], OFFSET(NRM_CostX[[#This Row],[Cat1]],-1,0))</f>
        <v>9 MAIN CONTRACTOR'S PRELIMINARIES</v>
      </c>
      <c r="H1219" t="str">
        <f ca="1">IF(NRM_CostX[[#This Row],[Category]]=1, NRM_CostX[[#This Row],[Code]] &amp; " " &amp; NRM_CostX[[#This Row],[Description]], IF(NRM_CostX[[#This Row],[Category]] = 0, "", OFFSET(NRM_CostX[[#This Row],[Cat2]],-1,0)))</f>
        <v>9.2 Main contractor's cost items</v>
      </c>
      <c r="I1219" t="str">
        <f ca="1">IF(NRM_CostX[[#This Row],[Category]]=2, NRM_CostX[[#This Row],[Code]] &amp; " " &amp; NRM_CostX[[#This Row],[Description]], IF(OR(NRM_CostX[[#This Row],[Category]] = 1, NRM_CostX[[#This Row],[Category]] = 0),  "",OFFSET(NRM_CostX[[#This Row],[Cat3]],-1,0)))</f>
        <v>9.2.7 Mechanical plant</v>
      </c>
      <c r="J1219" t="str">
        <f ca="1">IF(NRM_CostX[[#This Row],[Category]]=3, NRM_CostX[[#This Row],[Code]] &amp; " " &amp; NRM_CostX[[#This Row],[Description]], IF(OR(NRM_CostX[[#This Row],[Category]] = 1, NRM_CostX[[#This Row],[Category]] = 0,NRM_CostX[[#This Row],[Category]] = 2 ),  "",OFFSET(NRM_CostX[[#This Row],[Cat4]],-1,0)))</f>
        <v/>
      </c>
    </row>
    <row r="1220" spans="1:10" x14ac:dyDescent="0.35">
      <c r="A1220" t="s">
        <v>2192</v>
      </c>
      <c r="B1220" t="s">
        <v>2193</v>
      </c>
      <c r="D1220">
        <v>0</v>
      </c>
      <c r="E1220" t="str">
        <f t="shared" si="19"/>
        <v>A9.2.7.1</v>
      </c>
      <c r="F1220">
        <f>LEN(NRM_CostX[[#This Row],[Code2]])-LEN(SUBSTITUTE(NRM_CostX[[#This Row],[Code2]],".",""))</f>
        <v>3</v>
      </c>
      <c r="G1220" t="str">
        <f ca="1">IF(NRM_CostX[[#This Row],[Category]]=0, NRM_CostX[[#This Row],[Code]] &amp; " " &amp; NRM_CostX[[#This Row],[Description]], OFFSET(NRM_CostX[[#This Row],[Cat1]],-1,0))</f>
        <v>9 MAIN CONTRACTOR'S PRELIMINARIES</v>
      </c>
      <c r="H1220" t="str">
        <f ca="1">IF(NRM_CostX[[#This Row],[Category]]=1, NRM_CostX[[#This Row],[Code]] &amp; " " &amp; NRM_CostX[[#This Row],[Description]], IF(NRM_CostX[[#This Row],[Category]] = 0, "", OFFSET(NRM_CostX[[#This Row],[Cat2]],-1,0)))</f>
        <v>9.2 Main contractor's cost items</v>
      </c>
      <c r="I1220" t="str">
        <f ca="1">IF(NRM_CostX[[#This Row],[Category]]=2, NRM_CostX[[#This Row],[Code]] &amp; " " &amp; NRM_CostX[[#This Row],[Description]], IF(OR(NRM_CostX[[#This Row],[Category]] = 1, NRM_CostX[[#This Row],[Category]] = 0),  "",OFFSET(NRM_CostX[[#This Row],[Cat3]],-1,0)))</f>
        <v>9.2.7 Mechanical plant</v>
      </c>
      <c r="J1220" t="str">
        <f ca="1">IF(NRM_CostX[[#This Row],[Category]]=3, NRM_CostX[[#This Row],[Code]] &amp; " " &amp; NRM_CostX[[#This Row],[Description]], IF(OR(NRM_CostX[[#This Row],[Category]] = 1, NRM_CostX[[#This Row],[Category]] = 0,NRM_CostX[[#This Row],[Category]] = 2 ),  "",OFFSET(NRM_CostX[[#This Row],[Cat4]],-1,0)))</f>
        <v>9.2.7.1 Generally</v>
      </c>
    </row>
    <row r="1221" spans="1:10" x14ac:dyDescent="0.35">
      <c r="A1221" t="s">
        <v>2194</v>
      </c>
      <c r="B1221" t="s">
        <v>2195</v>
      </c>
      <c r="D1221">
        <v>0</v>
      </c>
      <c r="E1221" t="str">
        <f t="shared" si="19"/>
        <v>A9.2.7.1.1</v>
      </c>
      <c r="F1221">
        <f>LEN(NRM_CostX[[#This Row],[Code2]])-LEN(SUBSTITUTE(NRM_CostX[[#This Row],[Code2]],".",""))</f>
        <v>4</v>
      </c>
      <c r="G1221" t="str">
        <f ca="1">IF(NRM_CostX[[#This Row],[Category]]=0, NRM_CostX[[#This Row],[Code]] &amp; " " &amp; NRM_CostX[[#This Row],[Description]], OFFSET(NRM_CostX[[#This Row],[Cat1]],-1,0))</f>
        <v>9 MAIN CONTRACTOR'S PRELIMINARIES</v>
      </c>
      <c r="H1221" t="str">
        <f ca="1">IF(NRM_CostX[[#This Row],[Category]]=1, NRM_CostX[[#This Row],[Code]] &amp; " " &amp; NRM_CostX[[#This Row],[Description]], IF(NRM_CostX[[#This Row],[Category]] = 0, "", OFFSET(NRM_CostX[[#This Row],[Cat2]],-1,0)))</f>
        <v>9.2 Main contractor's cost items</v>
      </c>
      <c r="I1221" t="str">
        <f ca="1">IF(NRM_CostX[[#This Row],[Category]]=2, NRM_CostX[[#This Row],[Code]] &amp; " " &amp; NRM_CostX[[#This Row],[Description]], IF(OR(NRM_CostX[[#This Row],[Category]] = 1, NRM_CostX[[#This Row],[Category]] = 0),  "",OFFSET(NRM_CostX[[#This Row],[Cat3]],-1,0)))</f>
        <v>9.2.7 Mechanical plant</v>
      </c>
      <c r="J1221" t="str">
        <f ca="1">IF(NRM_CostX[[#This Row],[Category]]=3, NRM_CostX[[#This Row],[Code]] &amp; " " &amp; NRM_CostX[[#This Row],[Description]], IF(OR(NRM_CostX[[#This Row],[Category]] = 1, NRM_CostX[[#This Row],[Category]] = 0,NRM_CostX[[#This Row],[Category]] = 2 ),  "",OFFSET(NRM_CostX[[#This Row],[Cat4]],-1,0)))</f>
        <v>9.2.7.1 Generally</v>
      </c>
    </row>
    <row r="1222" spans="1:10" x14ac:dyDescent="0.35">
      <c r="A1222" t="s">
        <v>2196</v>
      </c>
      <c r="B1222" t="s">
        <v>2197</v>
      </c>
      <c r="D1222">
        <v>0</v>
      </c>
      <c r="E1222" t="str">
        <f t="shared" si="19"/>
        <v>A9.2.7.2</v>
      </c>
      <c r="F1222">
        <f>LEN(NRM_CostX[[#This Row],[Code2]])-LEN(SUBSTITUTE(NRM_CostX[[#This Row],[Code2]],".",""))</f>
        <v>3</v>
      </c>
      <c r="G1222" t="str">
        <f ca="1">IF(NRM_CostX[[#This Row],[Category]]=0, NRM_CostX[[#This Row],[Code]] &amp; " " &amp; NRM_CostX[[#This Row],[Description]], OFFSET(NRM_CostX[[#This Row],[Cat1]],-1,0))</f>
        <v>9 MAIN CONTRACTOR'S PRELIMINARIES</v>
      </c>
      <c r="H1222" t="str">
        <f ca="1">IF(NRM_CostX[[#This Row],[Category]]=1, NRM_CostX[[#This Row],[Code]] &amp; " " &amp; NRM_CostX[[#This Row],[Description]], IF(NRM_CostX[[#This Row],[Category]] = 0, "", OFFSET(NRM_CostX[[#This Row],[Cat2]],-1,0)))</f>
        <v>9.2 Main contractor's cost items</v>
      </c>
      <c r="I1222" t="str">
        <f ca="1">IF(NRM_CostX[[#This Row],[Category]]=2, NRM_CostX[[#This Row],[Code]] &amp; " " &amp; NRM_CostX[[#This Row],[Description]], IF(OR(NRM_CostX[[#This Row],[Category]] = 1, NRM_CostX[[#This Row],[Category]] = 0),  "",OFFSET(NRM_CostX[[#This Row],[Cat3]],-1,0)))</f>
        <v>9.2.7 Mechanical plant</v>
      </c>
      <c r="J1222" t="str">
        <f ca="1">IF(NRM_CostX[[#This Row],[Category]]=3, NRM_CostX[[#This Row],[Code]] &amp; " " &amp; NRM_CostX[[#This Row],[Description]], IF(OR(NRM_CostX[[#This Row],[Category]] = 1, NRM_CostX[[#This Row],[Category]] = 0,NRM_CostX[[#This Row],[Category]] = 2 ),  "",OFFSET(NRM_CostX[[#This Row],[Cat4]],-1,0)))</f>
        <v>9.2.7.2 Tower cranes</v>
      </c>
    </row>
    <row r="1223" spans="1:10" x14ac:dyDescent="0.35">
      <c r="A1223" t="s">
        <v>2196</v>
      </c>
      <c r="B1223" t="s">
        <v>2198</v>
      </c>
      <c r="D1223">
        <v>0</v>
      </c>
      <c r="E1223" t="str">
        <f t="shared" si="19"/>
        <v>A9.2.7.2</v>
      </c>
      <c r="F1223">
        <f>LEN(NRM_CostX[[#This Row],[Code2]])-LEN(SUBSTITUTE(NRM_CostX[[#This Row],[Code2]],".",""))</f>
        <v>3</v>
      </c>
      <c r="G1223" t="str">
        <f ca="1">IF(NRM_CostX[[#This Row],[Category]]=0, NRM_CostX[[#This Row],[Code]] &amp; " " &amp; NRM_CostX[[#This Row],[Description]], OFFSET(NRM_CostX[[#This Row],[Cat1]],-1,0))</f>
        <v>9 MAIN CONTRACTOR'S PRELIMINARIES</v>
      </c>
      <c r="H1223" t="str">
        <f ca="1">IF(NRM_CostX[[#This Row],[Category]]=1, NRM_CostX[[#This Row],[Code]] &amp; " " &amp; NRM_CostX[[#This Row],[Description]], IF(NRM_CostX[[#This Row],[Category]] = 0, "", OFFSET(NRM_CostX[[#This Row],[Cat2]],-1,0)))</f>
        <v>9.2 Main contractor's cost items</v>
      </c>
      <c r="I1223" t="str">
        <f ca="1">IF(NRM_CostX[[#This Row],[Category]]=2, NRM_CostX[[#This Row],[Code]] &amp; " " &amp; NRM_CostX[[#This Row],[Description]], IF(OR(NRM_CostX[[#This Row],[Category]] = 1, NRM_CostX[[#This Row],[Category]] = 0),  "",OFFSET(NRM_CostX[[#This Row],[Cat3]],-1,0)))</f>
        <v>9.2.7 Mechanical plant</v>
      </c>
      <c r="J1223"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4" spans="1:10" x14ac:dyDescent="0.35">
      <c r="A1224" t="s">
        <v>2199</v>
      </c>
      <c r="B1224" t="s">
        <v>2200</v>
      </c>
      <c r="D1224">
        <v>0</v>
      </c>
      <c r="E1224" t="str">
        <f t="shared" si="19"/>
        <v>A9.2.7.2.1</v>
      </c>
      <c r="F1224">
        <f>LEN(NRM_CostX[[#This Row],[Code2]])-LEN(SUBSTITUTE(NRM_CostX[[#This Row],[Code2]],".",""))</f>
        <v>4</v>
      </c>
      <c r="G1224" t="str">
        <f ca="1">IF(NRM_CostX[[#This Row],[Category]]=0, NRM_CostX[[#This Row],[Code]] &amp; " " &amp; NRM_CostX[[#This Row],[Description]], OFFSET(NRM_CostX[[#This Row],[Cat1]],-1,0))</f>
        <v>9 MAIN CONTRACTOR'S PRELIMINARIES</v>
      </c>
      <c r="H1224" t="str">
        <f ca="1">IF(NRM_CostX[[#This Row],[Category]]=1, NRM_CostX[[#This Row],[Code]] &amp; " " &amp; NRM_CostX[[#This Row],[Description]], IF(NRM_CostX[[#This Row],[Category]] = 0, "", OFFSET(NRM_CostX[[#This Row],[Cat2]],-1,0)))</f>
        <v>9.2 Main contractor's cost items</v>
      </c>
      <c r="I1224" t="str">
        <f ca="1">IF(NRM_CostX[[#This Row],[Category]]=2, NRM_CostX[[#This Row],[Code]] &amp; " " &amp; NRM_CostX[[#This Row],[Description]], IF(OR(NRM_CostX[[#This Row],[Category]] = 1, NRM_CostX[[#This Row],[Category]] = 0),  "",OFFSET(NRM_CostX[[#This Row],[Cat3]],-1,0)))</f>
        <v>9.2.7 Mechanical plant</v>
      </c>
      <c r="J1224"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5" spans="1:10" x14ac:dyDescent="0.35">
      <c r="A1225" t="s">
        <v>2201</v>
      </c>
      <c r="B1225" t="s">
        <v>2202</v>
      </c>
      <c r="D1225">
        <v>0</v>
      </c>
      <c r="E1225" t="str">
        <f t="shared" si="19"/>
        <v>A9.2.7.2.2</v>
      </c>
      <c r="F1225">
        <f>LEN(NRM_CostX[[#This Row],[Code2]])-LEN(SUBSTITUTE(NRM_CostX[[#This Row],[Code2]],".",""))</f>
        <v>4</v>
      </c>
      <c r="G1225" t="str">
        <f ca="1">IF(NRM_CostX[[#This Row],[Category]]=0, NRM_CostX[[#This Row],[Code]] &amp; " " &amp; NRM_CostX[[#This Row],[Description]], OFFSET(NRM_CostX[[#This Row],[Cat1]],-1,0))</f>
        <v>9 MAIN CONTRACTOR'S PRELIMINARIES</v>
      </c>
      <c r="H1225" t="str">
        <f ca="1">IF(NRM_CostX[[#This Row],[Category]]=1, NRM_CostX[[#This Row],[Code]] &amp; " " &amp; NRM_CostX[[#This Row],[Description]], IF(NRM_CostX[[#This Row],[Category]] = 0, "", OFFSET(NRM_CostX[[#This Row],[Cat2]],-1,0)))</f>
        <v>9.2 Main contractor's cost items</v>
      </c>
      <c r="I1225" t="str">
        <f ca="1">IF(NRM_CostX[[#This Row],[Category]]=2, NRM_CostX[[#This Row],[Code]] &amp; " " &amp; NRM_CostX[[#This Row],[Description]], IF(OR(NRM_CostX[[#This Row],[Category]] = 1, NRM_CostX[[#This Row],[Category]] = 0),  "",OFFSET(NRM_CostX[[#This Row],[Cat3]],-1,0)))</f>
        <v>9.2.7 Mechanical plant</v>
      </c>
      <c r="J1225"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6" spans="1:10" x14ac:dyDescent="0.35">
      <c r="A1226" t="s">
        <v>2203</v>
      </c>
      <c r="B1226" t="s">
        <v>2204</v>
      </c>
      <c r="D1226">
        <v>0</v>
      </c>
      <c r="E1226" t="str">
        <f t="shared" si="19"/>
        <v>A9.2.7.2.3</v>
      </c>
      <c r="F1226">
        <f>LEN(NRM_CostX[[#This Row],[Code2]])-LEN(SUBSTITUTE(NRM_CostX[[#This Row],[Code2]],".",""))</f>
        <v>4</v>
      </c>
      <c r="G1226" t="str">
        <f ca="1">IF(NRM_CostX[[#This Row],[Category]]=0, NRM_CostX[[#This Row],[Code]] &amp; " " &amp; NRM_CostX[[#This Row],[Description]], OFFSET(NRM_CostX[[#This Row],[Cat1]],-1,0))</f>
        <v>9 MAIN CONTRACTOR'S PRELIMINARIES</v>
      </c>
      <c r="H1226" t="str">
        <f ca="1">IF(NRM_CostX[[#This Row],[Category]]=1, NRM_CostX[[#This Row],[Code]] &amp; " " &amp; NRM_CostX[[#This Row],[Description]], IF(NRM_CostX[[#This Row],[Category]] = 0, "", OFFSET(NRM_CostX[[#This Row],[Cat2]],-1,0)))</f>
        <v>9.2 Main contractor's cost items</v>
      </c>
      <c r="I1226" t="str">
        <f ca="1">IF(NRM_CostX[[#This Row],[Category]]=2, NRM_CostX[[#This Row],[Code]] &amp; " " &amp; NRM_CostX[[#This Row],[Description]], IF(OR(NRM_CostX[[#This Row],[Category]] = 1, NRM_CostX[[#This Row],[Category]] = 0),  "",OFFSET(NRM_CostX[[#This Row],[Cat3]],-1,0)))</f>
        <v>9.2.7 Mechanical plant</v>
      </c>
      <c r="J1226"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7" spans="1:10" x14ac:dyDescent="0.35">
      <c r="A1227" t="s">
        <v>2205</v>
      </c>
      <c r="B1227" t="s">
        <v>2206</v>
      </c>
      <c r="D1227">
        <v>0</v>
      </c>
      <c r="E1227" t="str">
        <f t="shared" si="19"/>
        <v>A9.2.7.2.4</v>
      </c>
      <c r="F1227">
        <f>LEN(NRM_CostX[[#This Row],[Code2]])-LEN(SUBSTITUTE(NRM_CostX[[#This Row],[Code2]],".",""))</f>
        <v>4</v>
      </c>
      <c r="G1227" t="str">
        <f ca="1">IF(NRM_CostX[[#This Row],[Category]]=0, NRM_CostX[[#This Row],[Code]] &amp; " " &amp; NRM_CostX[[#This Row],[Description]], OFFSET(NRM_CostX[[#This Row],[Cat1]],-1,0))</f>
        <v>9 MAIN CONTRACTOR'S PRELIMINARIES</v>
      </c>
      <c r="H1227" t="str">
        <f ca="1">IF(NRM_CostX[[#This Row],[Category]]=1, NRM_CostX[[#This Row],[Code]] &amp; " " &amp; NRM_CostX[[#This Row],[Description]], IF(NRM_CostX[[#This Row],[Category]] = 0, "", OFFSET(NRM_CostX[[#This Row],[Cat2]],-1,0)))</f>
        <v>9.2 Main contractor's cost items</v>
      </c>
      <c r="I1227" t="str">
        <f ca="1">IF(NRM_CostX[[#This Row],[Category]]=2, NRM_CostX[[#This Row],[Code]] &amp; " " &amp; NRM_CostX[[#This Row],[Description]], IF(OR(NRM_CostX[[#This Row],[Category]] = 1, NRM_CostX[[#This Row],[Category]] = 0),  "",OFFSET(NRM_CostX[[#This Row],[Cat3]],-1,0)))</f>
        <v>9.2.7 Mechanical plant</v>
      </c>
      <c r="J12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8" spans="1:10" x14ac:dyDescent="0.35">
      <c r="A1228" t="s">
        <v>2207</v>
      </c>
      <c r="B1228" t="s">
        <v>2208</v>
      </c>
      <c r="D1228">
        <v>0</v>
      </c>
      <c r="E1228" t="str">
        <f t="shared" si="19"/>
        <v>A9.2.7.2.5</v>
      </c>
      <c r="F1228">
        <f>LEN(NRM_CostX[[#This Row],[Code2]])-LEN(SUBSTITUTE(NRM_CostX[[#This Row],[Code2]],".",""))</f>
        <v>4</v>
      </c>
      <c r="G1228" t="str">
        <f ca="1">IF(NRM_CostX[[#This Row],[Category]]=0, NRM_CostX[[#This Row],[Code]] &amp; " " &amp; NRM_CostX[[#This Row],[Description]], OFFSET(NRM_CostX[[#This Row],[Cat1]],-1,0))</f>
        <v>9 MAIN CONTRACTOR'S PRELIMINARIES</v>
      </c>
      <c r="H1228" t="str">
        <f ca="1">IF(NRM_CostX[[#This Row],[Category]]=1, NRM_CostX[[#This Row],[Code]] &amp; " " &amp; NRM_CostX[[#This Row],[Description]], IF(NRM_CostX[[#This Row],[Category]] = 0, "", OFFSET(NRM_CostX[[#This Row],[Cat2]],-1,0)))</f>
        <v>9.2 Main contractor's cost items</v>
      </c>
      <c r="I1228" t="str">
        <f ca="1">IF(NRM_CostX[[#This Row],[Category]]=2, NRM_CostX[[#This Row],[Code]] &amp; " " &amp; NRM_CostX[[#This Row],[Description]], IF(OR(NRM_CostX[[#This Row],[Category]] = 1, NRM_CostX[[#This Row],[Category]] = 0),  "",OFFSET(NRM_CostX[[#This Row],[Cat3]],-1,0)))</f>
        <v>9.2.7 Mechanical plant</v>
      </c>
      <c r="J1228"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9" spans="1:10" x14ac:dyDescent="0.35">
      <c r="A1229" t="s">
        <v>2209</v>
      </c>
      <c r="B1229" t="s">
        <v>2210</v>
      </c>
      <c r="D1229">
        <v>0</v>
      </c>
      <c r="E1229" t="str">
        <f t="shared" si="19"/>
        <v>A9.2.7.2.6</v>
      </c>
      <c r="F1229">
        <f>LEN(NRM_CostX[[#This Row],[Code2]])-LEN(SUBSTITUTE(NRM_CostX[[#This Row],[Code2]],".",""))</f>
        <v>4</v>
      </c>
      <c r="G1229" t="str">
        <f ca="1">IF(NRM_CostX[[#This Row],[Category]]=0, NRM_CostX[[#This Row],[Code]] &amp; " " &amp; NRM_CostX[[#This Row],[Description]], OFFSET(NRM_CostX[[#This Row],[Cat1]],-1,0))</f>
        <v>9 MAIN CONTRACTOR'S PRELIMINARIES</v>
      </c>
      <c r="H1229" t="str">
        <f ca="1">IF(NRM_CostX[[#This Row],[Category]]=1, NRM_CostX[[#This Row],[Code]] &amp; " " &amp; NRM_CostX[[#This Row],[Description]], IF(NRM_CostX[[#This Row],[Category]] = 0, "", OFFSET(NRM_CostX[[#This Row],[Cat2]],-1,0)))</f>
        <v>9.2 Main contractor's cost items</v>
      </c>
      <c r="I1229" t="str">
        <f ca="1">IF(NRM_CostX[[#This Row],[Category]]=2, NRM_CostX[[#This Row],[Code]] &amp; " " &amp; NRM_CostX[[#This Row],[Description]], IF(OR(NRM_CostX[[#This Row],[Category]] = 1, NRM_CostX[[#This Row],[Category]] = 0),  "",OFFSET(NRM_CostX[[#This Row],[Cat3]],-1,0)))</f>
        <v>9.2.7 Mechanical plant</v>
      </c>
      <c r="J1229"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0" spans="1:10" x14ac:dyDescent="0.35">
      <c r="A1230" t="s">
        <v>2211</v>
      </c>
      <c r="B1230" t="s">
        <v>2212</v>
      </c>
      <c r="D1230">
        <v>0</v>
      </c>
      <c r="E1230" t="str">
        <f t="shared" si="19"/>
        <v>A9.2.7.2.7</v>
      </c>
      <c r="F1230">
        <f>LEN(NRM_CostX[[#This Row],[Code2]])-LEN(SUBSTITUTE(NRM_CostX[[#This Row],[Code2]],".",""))</f>
        <v>4</v>
      </c>
      <c r="G1230" t="str">
        <f ca="1">IF(NRM_CostX[[#This Row],[Category]]=0, NRM_CostX[[#This Row],[Code]] &amp; " " &amp; NRM_CostX[[#This Row],[Description]], OFFSET(NRM_CostX[[#This Row],[Cat1]],-1,0))</f>
        <v>9 MAIN CONTRACTOR'S PRELIMINARIES</v>
      </c>
      <c r="H1230" t="str">
        <f ca="1">IF(NRM_CostX[[#This Row],[Category]]=1, NRM_CostX[[#This Row],[Code]] &amp; " " &amp; NRM_CostX[[#This Row],[Description]], IF(NRM_CostX[[#This Row],[Category]] = 0, "", OFFSET(NRM_CostX[[#This Row],[Cat2]],-1,0)))</f>
        <v>9.2 Main contractor's cost items</v>
      </c>
      <c r="I1230" t="str">
        <f ca="1">IF(NRM_CostX[[#This Row],[Category]]=2, NRM_CostX[[#This Row],[Code]] &amp; " " &amp; NRM_CostX[[#This Row],[Description]], IF(OR(NRM_CostX[[#This Row],[Category]] = 1, NRM_CostX[[#This Row],[Category]] = 0),  "",OFFSET(NRM_CostX[[#This Row],[Cat3]],-1,0)))</f>
        <v>9.2.7 Mechanical plant</v>
      </c>
      <c r="J1230"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1" spans="1:10" x14ac:dyDescent="0.35">
      <c r="A1231" t="s">
        <v>2213</v>
      </c>
      <c r="B1231" t="s">
        <v>2214</v>
      </c>
      <c r="D1231">
        <v>0</v>
      </c>
      <c r="E1231" t="str">
        <f t="shared" si="19"/>
        <v>A9.2.7.2.8</v>
      </c>
      <c r="F1231">
        <f>LEN(NRM_CostX[[#This Row],[Code2]])-LEN(SUBSTITUTE(NRM_CostX[[#This Row],[Code2]],".",""))</f>
        <v>4</v>
      </c>
      <c r="G1231" t="str">
        <f ca="1">IF(NRM_CostX[[#This Row],[Category]]=0, NRM_CostX[[#This Row],[Code]] &amp; " " &amp; NRM_CostX[[#This Row],[Description]], OFFSET(NRM_CostX[[#This Row],[Cat1]],-1,0))</f>
        <v>9 MAIN CONTRACTOR'S PRELIMINARIES</v>
      </c>
      <c r="H1231" t="str">
        <f ca="1">IF(NRM_CostX[[#This Row],[Category]]=1, NRM_CostX[[#This Row],[Code]] &amp; " " &amp; NRM_CostX[[#This Row],[Description]], IF(NRM_CostX[[#This Row],[Category]] = 0, "", OFFSET(NRM_CostX[[#This Row],[Cat2]],-1,0)))</f>
        <v>9.2 Main contractor's cost items</v>
      </c>
      <c r="I1231" t="str">
        <f ca="1">IF(NRM_CostX[[#This Row],[Category]]=2, NRM_CostX[[#This Row],[Code]] &amp; " " &amp; NRM_CostX[[#This Row],[Description]], IF(OR(NRM_CostX[[#This Row],[Category]] = 1, NRM_CostX[[#This Row],[Category]] = 0),  "",OFFSET(NRM_CostX[[#This Row],[Cat3]],-1,0)))</f>
        <v>9.2.7 Mechanical plant</v>
      </c>
      <c r="J1231"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2" spans="1:10" x14ac:dyDescent="0.35">
      <c r="A1232" t="s">
        <v>2215</v>
      </c>
      <c r="B1232" t="s">
        <v>2216</v>
      </c>
      <c r="D1232">
        <v>0</v>
      </c>
      <c r="E1232" t="str">
        <f t="shared" si="19"/>
        <v>A9.2.7.2.9</v>
      </c>
      <c r="F1232">
        <f>LEN(NRM_CostX[[#This Row],[Code2]])-LEN(SUBSTITUTE(NRM_CostX[[#This Row],[Code2]],".",""))</f>
        <v>4</v>
      </c>
      <c r="G1232" t="str">
        <f ca="1">IF(NRM_CostX[[#This Row],[Category]]=0, NRM_CostX[[#This Row],[Code]] &amp; " " &amp; NRM_CostX[[#This Row],[Description]], OFFSET(NRM_CostX[[#This Row],[Cat1]],-1,0))</f>
        <v>9 MAIN CONTRACTOR'S PRELIMINARIES</v>
      </c>
      <c r="H1232" t="str">
        <f ca="1">IF(NRM_CostX[[#This Row],[Category]]=1, NRM_CostX[[#This Row],[Code]] &amp; " " &amp; NRM_CostX[[#This Row],[Description]], IF(NRM_CostX[[#This Row],[Category]] = 0, "", OFFSET(NRM_CostX[[#This Row],[Cat2]],-1,0)))</f>
        <v>9.2 Main contractor's cost items</v>
      </c>
      <c r="I1232" t="str">
        <f ca="1">IF(NRM_CostX[[#This Row],[Category]]=2, NRM_CostX[[#This Row],[Code]] &amp; " " &amp; NRM_CostX[[#This Row],[Description]], IF(OR(NRM_CostX[[#This Row],[Category]] = 1, NRM_CostX[[#This Row],[Category]] = 0),  "",OFFSET(NRM_CostX[[#This Row],[Cat3]],-1,0)))</f>
        <v>9.2.7 Mechanical plant</v>
      </c>
      <c r="J1232"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3" spans="1:10" x14ac:dyDescent="0.35">
      <c r="A1233" t="s">
        <v>2217</v>
      </c>
      <c r="B1233" t="s">
        <v>2218</v>
      </c>
      <c r="D1233">
        <v>0</v>
      </c>
      <c r="E1233" t="str">
        <f t="shared" si="19"/>
        <v>A9.2.7.2.10</v>
      </c>
      <c r="F1233">
        <f>LEN(NRM_CostX[[#This Row],[Code2]])-LEN(SUBSTITUTE(NRM_CostX[[#This Row],[Code2]],".",""))</f>
        <v>4</v>
      </c>
      <c r="G1233" t="str">
        <f ca="1">IF(NRM_CostX[[#This Row],[Category]]=0, NRM_CostX[[#This Row],[Code]] &amp; " " &amp; NRM_CostX[[#This Row],[Description]], OFFSET(NRM_CostX[[#This Row],[Cat1]],-1,0))</f>
        <v>9 MAIN CONTRACTOR'S PRELIMINARIES</v>
      </c>
      <c r="H1233" t="str">
        <f ca="1">IF(NRM_CostX[[#This Row],[Category]]=1, NRM_CostX[[#This Row],[Code]] &amp; " " &amp; NRM_CostX[[#This Row],[Description]], IF(NRM_CostX[[#This Row],[Category]] = 0, "", OFFSET(NRM_CostX[[#This Row],[Cat2]],-1,0)))</f>
        <v>9.2 Main contractor's cost items</v>
      </c>
      <c r="I1233" t="str">
        <f ca="1">IF(NRM_CostX[[#This Row],[Category]]=2, NRM_CostX[[#This Row],[Code]] &amp; " " &amp; NRM_CostX[[#This Row],[Description]], IF(OR(NRM_CostX[[#This Row],[Category]] = 1, NRM_CostX[[#This Row],[Category]] = 0),  "",OFFSET(NRM_CostX[[#This Row],[Cat3]],-1,0)))</f>
        <v>9.2.7 Mechanical plant</v>
      </c>
      <c r="J1233"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4" spans="1:10" x14ac:dyDescent="0.35">
      <c r="A1234" t="s">
        <v>2219</v>
      </c>
      <c r="B1234" t="s">
        <v>2220</v>
      </c>
      <c r="D1234">
        <v>0</v>
      </c>
      <c r="E1234" t="str">
        <f t="shared" si="19"/>
        <v>A9.2.7.2.11</v>
      </c>
      <c r="F1234">
        <f>LEN(NRM_CostX[[#This Row],[Code2]])-LEN(SUBSTITUTE(NRM_CostX[[#This Row],[Code2]],".",""))</f>
        <v>4</v>
      </c>
      <c r="G1234" t="str">
        <f ca="1">IF(NRM_CostX[[#This Row],[Category]]=0, NRM_CostX[[#This Row],[Code]] &amp; " " &amp; NRM_CostX[[#This Row],[Description]], OFFSET(NRM_CostX[[#This Row],[Cat1]],-1,0))</f>
        <v>9 MAIN CONTRACTOR'S PRELIMINARIES</v>
      </c>
      <c r="H1234" t="str">
        <f ca="1">IF(NRM_CostX[[#This Row],[Category]]=1, NRM_CostX[[#This Row],[Code]] &amp; " " &amp; NRM_CostX[[#This Row],[Description]], IF(NRM_CostX[[#This Row],[Category]] = 0, "", OFFSET(NRM_CostX[[#This Row],[Cat2]],-1,0)))</f>
        <v>9.2 Main contractor's cost items</v>
      </c>
      <c r="I1234" t="str">
        <f ca="1">IF(NRM_CostX[[#This Row],[Category]]=2, NRM_CostX[[#This Row],[Code]] &amp; " " &amp; NRM_CostX[[#This Row],[Description]], IF(OR(NRM_CostX[[#This Row],[Category]] = 1, NRM_CostX[[#This Row],[Category]] = 0),  "",OFFSET(NRM_CostX[[#This Row],[Cat3]],-1,0)))</f>
        <v>9.2.7 Mechanical plant</v>
      </c>
      <c r="J1234"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5" spans="1:10" x14ac:dyDescent="0.35">
      <c r="A1235" t="s">
        <v>2221</v>
      </c>
      <c r="B1235" t="s">
        <v>2222</v>
      </c>
      <c r="D1235">
        <v>0</v>
      </c>
      <c r="E1235" t="str">
        <f t="shared" si="19"/>
        <v>A9.2.7.2.12</v>
      </c>
      <c r="F1235">
        <f>LEN(NRM_CostX[[#This Row],[Code2]])-LEN(SUBSTITUTE(NRM_CostX[[#This Row],[Code2]],".",""))</f>
        <v>4</v>
      </c>
      <c r="G1235" t="str">
        <f ca="1">IF(NRM_CostX[[#This Row],[Category]]=0, NRM_CostX[[#This Row],[Code]] &amp; " " &amp; NRM_CostX[[#This Row],[Description]], OFFSET(NRM_CostX[[#This Row],[Cat1]],-1,0))</f>
        <v>9 MAIN CONTRACTOR'S PRELIMINARIES</v>
      </c>
      <c r="H1235" t="str">
        <f ca="1">IF(NRM_CostX[[#This Row],[Category]]=1, NRM_CostX[[#This Row],[Code]] &amp; " " &amp; NRM_CostX[[#This Row],[Description]], IF(NRM_CostX[[#This Row],[Category]] = 0, "", OFFSET(NRM_CostX[[#This Row],[Cat2]],-1,0)))</f>
        <v>9.2 Main contractor's cost items</v>
      </c>
      <c r="I1235" t="str">
        <f ca="1">IF(NRM_CostX[[#This Row],[Category]]=2, NRM_CostX[[#This Row],[Code]] &amp; " " &amp; NRM_CostX[[#This Row],[Description]], IF(OR(NRM_CostX[[#This Row],[Category]] = 1, NRM_CostX[[#This Row],[Category]] = 0),  "",OFFSET(NRM_CostX[[#This Row],[Cat3]],-1,0)))</f>
        <v>9.2.7 Mechanical plant</v>
      </c>
      <c r="J1235"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6" spans="1:10" x14ac:dyDescent="0.35">
      <c r="A1236" t="s">
        <v>2223</v>
      </c>
      <c r="B1236" t="s">
        <v>2224</v>
      </c>
      <c r="D1236">
        <v>0</v>
      </c>
      <c r="E1236" t="str">
        <f t="shared" si="19"/>
        <v>A9.2.7.3</v>
      </c>
      <c r="F1236">
        <f>LEN(NRM_CostX[[#This Row],[Code2]])-LEN(SUBSTITUTE(NRM_CostX[[#This Row],[Code2]],".",""))</f>
        <v>3</v>
      </c>
      <c r="G1236" t="str">
        <f ca="1">IF(NRM_CostX[[#This Row],[Category]]=0, NRM_CostX[[#This Row],[Code]] &amp; " " &amp; NRM_CostX[[#This Row],[Description]], OFFSET(NRM_CostX[[#This Row],[Cat1]],-1,0))</f>
        <v>9 MAIN CONTRACTOR'S PRELIMINARIES</v>
      </c>
      <c r="H1236" t="str">
        <f ca="1">IF(NRM_CostX[[#This Row],[Category]]=1, NRM_CostX[[#This Row],[Code]] &amp; " " &amp; NRM_CostX[[#This Row],[Description]], IF(NRM_CostX[[#This Row],[Category]] = 0, "", OFFSET(NRM_CostX[[#This Row],[Cat2]],-1,0)))</f>
        <v>9.2 Main contractor's cost items</v>
      </c>
      <c r="I1236" t="str">
        <f ca="1">IF(NRM_CostX[[#This Row],[Category]]=2, NRM_CostX[[#This Row],[Code]] &amp; " " &amp; NRM_CostX[[#This Row],[Description]], IF(OR(NRM_CostX[[#This Row],[Category]] = 1, NRM_CostX[[#This Row],[Category]] = 0),  "",OFFSET(NRM_CostX[[#This Row],[Cat3]],-1,0)))</f>
        <v>9.2.7 Mechanical plant</v>
      </c>
      <c r="J1236" t="str">
        <f ca="1">IF(NRM_CostX[[#This Row],[Category]]=3, NRM_CostX[[#This Row],[Code]] &amp; " " &amp; NRM_CostX[[#This Row],[Description]], IF(OR(NRM_CostX[[#This Row],[Category]] = 1, NRM_CostX[[#This Row],[Category]] = 0,NRM_CostX[[#This Row],[Category]] = 2 ),  "",OFFSET(NRM_CostX[[#This Row],[Cat4]],-1,0)))</f>
        <v>9.2.7.3 Mobile cranes</v>
      </c>
    </row>
    <row r="1237" spans="1:10" x14ac:dyDescent="0.35">
      <c r="A1237" t="s">
        <v>2223</v>
      </c>
      <c r="B1237" t="s">
        <v>2198</v>
      </c>
      <c r="D1237">
        <v>0</v>
      </c>
      <c r="E1237" t="str">
        <f t="shared" si="19"/>
        <v>A9.2.7.3</v>
      </c>
      <c r="F1237">
        <f>LEN(NRM_CostX[[#This Row],[Code2]])-LEN(SUBSTITUTE(NRM_CostX[[#This Row],[Code2]],".",""))</f>
        <v>3</v>
      </c>
      <c r="G1237" t="str">
        <f ca="1">IF(NRM_CostX[[#This Row],[Category]]=0, NRM_CostX[[#This Row],[Code]] &amp; " " &amp; NRM_CostX[[#This Row],[Description]], OFFSET(NRM_CostX[[#This Row],[Cat1]],-1,0))</f>
        <v>9 MAIN CONTRACTOR'S PRELIMINARIES</v>
      </c>
      <c r="H1237" t="str">
        <f ca="1">IF(NRM_CostX[[#This Row],[Category]]=1, NRM_CostX[[#This Row],[Code]] &amp; " " &amp; NRM_CostX[[#This Row],[Description]], IF(NRM_CostX[[#This Row],[Category]] = 0, "", OFFSET(NRM_CostX[[#This Row],[Cat2]],-1,0)))</f>
        <v>9.2 Main contractor's cost items</v>
      </c>
      <c r="I1237" t="str">
        <f ca="1">IF(NRM_CostX[[#This Row],[Category]]=2, NRM_CostX[[#This Row],[Code]] &amp; " " &amp; NRM_CostX[[#This Row],[Description]], IF(OR(NRM_CostX[[#This Row],[Category]] = 1, NRM_CostX[[#This Row],[Category]] = 0),  "",OFFSET(NRM_CostX[[#This Row],[Cat3]],-1,0)))</f>
        <v>9.2.7 Mechanical plant</v>
      </c>
      <c r="J1237"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38" spans="1:10" x14ac:dyDescent="0.35">
      <c r="A1238" t="s">
        <v>2225</v>
      </c>
      <c r="B1238" t="s">
        <v>2226</v>
      </c>
      <c r="D1238">
        <v>0</v>
      </c>
      <c r="E1238" t="str">
        <f t="shared" si="19"/>
        <v>A9.2.7.3.1</v>
      </c>
      <c r="F1238">
        <f>LEN(NRM_CostX[[#This Row],[Code2]])-LEN(SUBSTITUTE(NRM_CostX[[#This Row],[Code2]],".",""))</f>
        <v>4</v>
      </c>
      <c r="G1238" t="str">
        <f ca="1">IF(NRM_CostX[[#This Row],[Category]]=0, NRM_CostX[[#This Row],[Code]] &amp; " " &amp; NRM_CostX[[#This Row],[Description]], OFFSET(NRM_CostX[[#This Row],[Cat1]],-1,0))</f>
        <v>9 MAIN CONTRACTOR'S PRELIMINARIES</v>
      </c>
      <c r="H1238" t="str">
        <f ca="1">IF(NRM_CostX[[#This Row],[Category]]=1, NRM_CostX[[#This Row],[Code]] &amp; " " &amp; NRM_CostX[[#This Row],[Description]], IF(NRM_CostX[[#This Row],[Category]] = 0, "", OFFSET(NRM_CostX[[#This Row],[Cat2]],-1,0)))</f>
        <v>9.2 Main contractor's cost items</v>
      </c>
      <c r="I1238" t="str">
        <f ca="1">IF(NRM_CostX[[#This Row],[Category]]=2, NRM_CostX[[#This Row],[Code]] &amp; " " &amp; NRM_CostX[[#This Row],[Description]], IF(OR(NRM_CostX[[#This Row],[Category]] = 1, NRM_CostX[[#This Row],[Category]] = 0),  "",OFFSET(NRM_CostX[[#This Row],[Cat3]],-1,0)))</f>
        <v>9.2.7 Mechanical plant</v>
      </c>
      <c r="J1238"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39" spans="1:10" x14ac:dyDescent="0.35">
      <c r="A1239" t="s">
        <v>2227</v>
      </c>
      <c r="B1239" t="s">
        <v>337</v>
      </c>
      <c r="D1239">
        <v>0</v>
      </c>
      <c r="E1239" t="str">
        <f t="shared" si="19"/>
        <v>A9.2.7.3.2</v>
      </c>
      <c r="F1239">
        <f>LEN(NRM_CostX[[#This Row],[Code2]])-LEN(SUBSTITUTE(NRM_CostX[[#This Row],[Code2]],".",""))</f>
        <v>4</v>
      </c>
      <c r="G1239" t="str">
        <f ca="1">IF(NRM_CostX[[#This Row],[Category]]=0, NRM_CostX[[#This Row],[Code]] &amp; " " &amp; NRM_CostX[[#This Row],[Description]], OFFSET(NRM_CostX[[#This Row],[Cat1]],-1,0))</f>
        <v>9 MAIN CONTRACTOR'S PRELIMINARIES</v>
      </c>
      <c r="H1239" t="str">
        <f ca="1">IF(NRM_CostX[[#This Row],[Category]]=1, NRM_CostX[[#This Row],[Code]] &amp; " " &amp; NRM_CostX[[#This Row],[Description]], IF(NRM_CostX[[#This Row],[Category]] = 0, "", OFFSET(NRM_CostX[[#This Row],[Cat2]],-1,0)))</f>
        <v>9.2 Main contractor's cost items</v>
      </c>
      <c r="I1239" t="str">
        <f ca="1">IF(NRM_CostX[[#This Row],[Category]]=2, NRM_CostX[[#This Row],[Code]] &amp; " " &amp; NRM_CostX[[#This Row],[Description]], IF(OR(NRM_CostX[[#This Row],[Category]] = 1, NRM_CostX[[#This Row],[Category]] = 0),  "",OFFSET(NRM_CostX[[#This Row],[Cat3]],-1,0)))</f>
        <v>9.2.7 Mechanical plant</v>
      </c>
      <c r="J1239"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40" spans="1:10" x14ac:dyDescent="0.35">
      <c r="A1240" t="s">
        <v>2228</v>
      </c>
      <c r="B1240" t="s">
        <v>2229</v>
      </c>
      <c r="D1240">
        <v>0</v>
      </c>
      <c r="E1240" t="str">
        <f t="shared" si="19"/>
        <v>A9.2.7.3.3</v>
      </c>
      <c r="F1240">
        <f>LEN(NRM_CostX[[#This Row],[Code2]])-LEN(SUBSTITUTE(NRM_CostX[[#This Row],[Code2]],".",""))</f>
        <v>4</v>
      </c>
      <c r="G1240" t="str">
        <f ca="1">IF(NRM_CostX[[#This Row],[Category]]=0, NRM_CostX[[#This Row],[Code]] &amp; " " &amp; NRM_CostX[[#This Row],[Description]], OFFSET(NRM_CostX[[#This Row],[Cat1]],-1,0))</f>
        <v>9 MAIN CONTRACTOR'S PRELIMINARIES</v>
      </c>
      <c r="H1240" t="str">
        <f ca="1">IF(NRM_CostX[[#This Row],[Category]]=1, NRM_CostX[[#This Row],[Code]] &amp; " " &amp; NRM_CostX[[#This Row],[Description]], IF(NRM_CostX[[#This Row],[Category]] = 0, "", OFFSET(NRM_CostX[[#This Row],[Cat2]],-1,0)))</f>
        <v>9.2 Main contractor's cost items</v>
      </c>
      <c r="I1240" t="str">
        <f ca="1">IF(NRM_CostX[[#This Row],[Category]]=2, NRM_CostX[[#This Row],[Code]] &amp; " " &amp; NRM_CostX[[#This Row],[Description]], IF(OR(NRM_CostX[[#This Row],[Category]] = 1, NRM_CostX[[#This Row],[Category]] = 0),  "",OFFSET(NRM_CostX[[#This Row],[Cat3]],-1,0)))</f>
        <v>9.2.7 Mechanical plant</v>
      </c>
      <c r="J1240"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41" spans="1:10" x14ac:dyDescent="0.35">
      <c r="A1241" t="s">
        <v>2230</v>
      </c>
      <c r="B1241" t="s">
        <v>2231</v>
      </c>
      <c r="D1241">
        <v>0</v>
      </c>
      <c r="E1241" t="str">
        <f t="shared" si="19"/>
        <v>A9.2.7.4</v>
      </c>
      <c r="F1241">
        <f>LEN(NRM_CostX[[#This Row],[Code2]])-LEN(SUBSTITUTE(NRM_CostX[[#This Row],[Code2]],".",""))</f>
        <v>3</v>
      </c>
      <c r="G1241" t="str">
        <f ca="1">IF(NRM_CostX[[#This Row],[Category]]=0, NRM_CostX[[#This Row],[Code]] &amp; " " &amp; NRM_CostX[[#This Row],[Description]], OFFSET(NRM_CostX[[#This Row],[Cat1]],-1,0))</f>
        <v>9 MAIN CONTRACTOR'S PRELIMINARIES</v>
      </c>
      <c r="H1241" t="str">
        <f ca="1">IF(NRM_CostX[[#This Row],[Category]]=1, NRM_CostX[[#This Row],[Code]] &amp; " " &amp; NRM_CostX[[#This Row],[Description]], IF(NRM_CostX[[#This Row],[Category]] = 0, "", OFFSET(NRM_CostX[[#This Row],[Cat2]],-1,0)))</f>
        <v>9.2 Main contractor's cost items</v>
      </c>
      <c r="I1241" t="str">
        <f ca="1">IF(NRM_CostX[[#This Row],[Category]]=2, NRM_CostX[[#This Row],[Code]] &amp; " " &amp; NRM_CostX[[#This Row],[Description]], IF(OR(NRM_CostX[[#This Row],[Category]] = 1, NRM_CostX[[#This Row],[Category]] = 0),  "",OFFSET(NRM_CostX[[#This Row],[Cat3]],-1,0)))</f>
        <v>9.2.7 Mechanical plant</v>
      </c>
      <c r="J1241" t="str">
        <f ca="1">IF(NRM_CostX[[#This Row],[Category]]=3, NRM_CostX[[#This Row],[Code]] &amp; " " &amp; NRM_CostX[[#This Row],[Description]], IF(OR(NRM_CostX[[#This Row],[Category]] = 1, NRM_CostX[[#This Row],[Category]] = 0,NRM_CostX[[#This Row],[Category]] = 2 ),  "",OFFSET(NRM_CostX[[#This Row],[Cat4]],-1,0)))</f>
        <v>9.2.7.4 Hoists</v>
      </c>
    </row>
    <row r="1242" spans="1:10" x14ac:dyDescent="0.35">
      <c r="A1242" t="s">
        <v>2230</v>
      </c>
      <c r="B1242" t="s">
        <v>2232</v>
      </c>
      <c r="D1242">
        <v>0</v>
      </c>
      <c r="E1242" t="str">
        <f t="shared" si="19"/>
        <v>A9.2.7.4</v>
      </c>
      <c r="F1242">
        <f>LEN(NRM_CostX[[#This Row],[Code2]])-LEN(SUBSTITUTE(NRM_CostX[[#This Row],[Code2]],".",""))</f>
        <v>3</v>
      </c>
      <c r="G1242" t="str">
        <f ca="1">IF(NRM_CostX[[#This Row],[Category]]=0, NRM_CostX[[#This Row],[Code]] &amp; " " &amp; NRM_CostX[[#This Row],[Description]], OFFSET(NRM_CostX[[#This Row],[Cat1]],-1,0))</f>
        <v>9 MAIN CONTRACTOR'S PRELIMINARIES</v>
      </c>
      <c r="H1242" t="str">
        <f ca="1">IF(NRM_CostX[[#This Row],[Category]]=1, NRM_CostX[[#This Row],[Code]] &amp; " " &amp; NRM_CostX[[#This Row],[Description]], IF(NRM_CostX[[#This Row],[Category]] = 0, "", OFFSET(NRM_CostX[[#This Row],[Cat2]],-1,0)))</f>
        <v>9.2 Main contractor's cost items</v>
      </c>
      <c r="I1242" t="str">
        <f ca="1">IF(NRM_CostX[[#This Row],[Category]]=2, NRM_CostX[[#This Row],[Code]] &amp; " " &amp; NRM_CostX[[#This Row],[Description]], IF(OR(NRM_CostX[[#This Row],[Category]] = 1, NRM_CostX[[#This Row],[Category]] = 0),  "",OFFSET(NRM_CostX[[#This Row],[Cat3]],-1,0)))</f>
        <v>9.2.7 Mechanical plant</v>
      </c>
      <c r="J1242"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3" spans="1:10" x14ac:dyDescent="0.35">
      <c r="A1243" t="s">
        <v>2233</v>
      </c>
      <c r="B1243" t="s">
        <v>2234</v>
      </c>
      <c r="D1243">
        <v>0</v>
      </c>
      <c r="E1243" t="str">
        <f t="shared" si="19"/>
        <v>A9.2.7.4.1</v>
      </c>
      <c r="F1243">
        <f>LEN(NRM_CostX[[#This Row],[Code2]])-LEN(SUBSTITUTE(NRM_CostX[[#This Row],[Code2]],".",""))</f>
        <v>4</v>
      </c>
      <c r="G1243" t="str">
        <f ca="1">IF(NRM_CostX[[#This Row],[Category]]=0, NRM_CostX[[#This Row],[Code]] &amp; " " &amp; NRM_CostX[[#This Row],[Description]], OFFSET(NRM_CostX[[#This Row],[Cat1]],-1,0))</f>
        <v>9 MAIN CONTRACTOR'S PRELIMINARIES</v>
      </c>
      <c r="H1243" t="str">
        <f ca="1">IF(NRM_CostX[[#This Row],[Category]]=1, NRM_CostX[[#This Row],[Code]] &amp; " " &amp; NRM_CostX[[#This Row],[Description]], IF(NRM_CostX[[#This Row],[Category]] = 0, "", OFFSET(NRM_CostX[[#This Row],[Cat2]],-1,0)))</f>
        <v>9.2 Main contractor's cost items</v>
      </c>
      <c r="I1243" t="str">
        <f ca="1">IF(NRM_CostX[[#This Row],[Category]]=2, NRM_CostX[[#This Row],[Code]] &amp; " " &amp; NRM_CostX[[#This Row],[Description]], IF(OR(NRM_CostX[[#This Row],[Category]] = 1, NRM_CostX[[#This Row],[Category]] = 0),  "",OFFSET(NRM_CostX[[#This Row],[Cat3]],-1,0)))</f>
        <v>9.2.7 Mechanical plant</v>
      </c>
      <c r="J1243"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4" spans="1:10" x14ac:dyDescent="0.35">
      <c r="A1244" t="s">
        <v>2235</v>
      </c>
      <c r="B1244" t="s">
        <v>2236</v>
      </c>
      <c r="D1244">
        <v>0</v>
      </c>
      <c r="E1244" t="str">
        <f t="shared" si="19"/>
        <v>A9.2.7.4.2</v>
      </c>
      <c r="F1244">
        <f>LEN(NRM_CostX[[#This Row],[Code2]])-LEN(SUBSTITUTE(NRM_CostX[[#This Row],[Code2]],".",""))</f>
        <v>4</v>
      </c>
      <c r="G1244" t="str">
        <f ca="1">IF(NRM_CostX[[#This Row],[Category]]=0, NRM_CostX[[#This Row],[Code]] &amp; " " &amp; NRM_CostX[[#This Row],[Description]], OFFSET(NRM_CostX[[#This Row],[Cat1]],-1,0))</f>
        <v>9 MAIN CONTRACTOR'S PRELIMINARIES</v>
      </c>
      <c r="H1244" t="str">
        <f ca="1">IF(NRM_CostX[[#This Row],[Category]]=1, NRM_CostX[[#This Row],[Code]] &amp; " " &amp; NRM_CostX[[#This Row],[Description]], IF(NRM_CostX[[#This Row],[Category]] = 0, "", OFFSET(NRM_CostX[[#This Row],[Cat2]],-1,0)))</f>
        <v>9.2 Main contractor's cost items</v>
      </c>
      <c r="I1244" t="str">
        <f ca="1">IF(NRM_CostX[[#This Row],[Category]]=2, NRM_CostX[[#This Row],[Code]] &amp; " " &amp; NRM_CostX[[#This Row],[Description]], IF(OR(NRM_CostX[[#This Row],[Category]] = 1, NRM_CostX[[#This Row],[Category]] = 0),  "",OFFSET(NRM_CostX[[#This Row],[Cat3]],-1,0)))</f>
        <v>9.2.7 Mechanical plant</v>
      </c>
      <c r="J1244"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5" spans="1:10" x14ac:dyDescent="0.35">
      <c r="A1245" t="s">
        <v>2237</v>
      </c>
      <c r="B1245" t="s">
        <v>2238</v>
      </c>
      <c r="D1245">
        <v>0</v>
      </c>
      <c r="E1245" t="str">
        <f t="shared" si="19"/>
        <v>A9.2.7.4.3</v>
      </c>
      <c r="F1245">
        <f>LEN(NRM_CostX[[#This Row],[Code2]])-LEN(SUBSTITUTE(NRM_CostX[[#This Row],[Code2]],".",""))</f>
        <v>4</v>
      </c>
      <c r="G1245" t="str">
        <f ca="1">IF(NRM_CostX[[#This Row],[Category]]=0, NRM_CostX[[#This Row],[Code]] &amp; " " &amp; NRM_CostX[[#This Row],[Description]], OFFSET(NRM_CostX[[#This Row],[Cat1]],-1,0))</f>
        <v>9 MAIN CONTRACTOR'S PRELIMINARIES</v>
      </c>
      <c r="H1245" t="str">
        <f ca="1">IF(NRM_CostX[[#This Row],[Category]]=1, NRM_CostX[[#This Row],[Code]] &amp; " " &amp; NRM_CostX[[#This Row],[Description]], IF(NRM_CostX[[#This Row],[Category]] = 0, "", OFFSET(NRM_CostX[[#This Row],[Cat2]],-1,0)))</f>
        <v>9.2 Main contractor's cost items</v>
      </c>
      <c r="I1245" t="str">
        <f ca="1">IF(NRM_CostX[[#This Row],[Category]]=2, NRM_CostX[[#This Row],[Code]] &amp; " " &amp; NRM_CostX[[#This Row],[Description]], IF(OR(NRM_CostX[[#This Row],[Category]] = 1, NRM_CostX[[#This Row],[Category]] = 0),  "",OFFSET(NRM_CostX[[#This Row],[Cat3]],-1,0)))</f>
        <v>9.2.7 Mechanical plant</v>
      </c>
      <c r="J1245"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6" spans="1:10" x14ac:dyDescent="0.35">
      <c r="A1246" t="s">
        <v>2239</v>
      </c>
      <c r="B1246" t="s">
        <v>2218</v>
      </c>
      <c r="D1246">
        <v>0</v>
      </c>
      <c r="E1246" t="str">
        <f t="shared" si="19"/>
        <v>A9.2.7.4.4</v>
      </c>
      <c r="F1246">
        <f>LEN(NRM_CostX[[#This Row],[Code2]])-LEN(SUBSTITUTE(NRM_CostX[[#This Row],[Code2]],".",""))</f>
        <v>4</v>
      </c>
      <c r="G1246" t="str">
        <f ca="1">IF(NRM_CostX[[#This Row],[Category]]=0, NRM_CostX[[#This Row],[Code]] &amp; " " &amp; NRM_CostX[[#This Row],[Description]], OFFSET(NRM_CostX[[#This Row],[Cat1]],-1,0))</f>
        <v>9 MAIN CONTRACTOR'S PRELIMINARIES</v>
      </c>
      <c r="H1246" t="str">
        <f ca="1">IF(NRM_CostX[[#This Row],[Category]]=1, NRM_CostX[[#This Row],[Code]] &amp; " " &amp; NRM_CostX[[#This Row],[Description]], IF(NRM_CostX[[#This Row],[Category]] = 0, "", OFFSET(NRM_CostX[[#This Row],[Cat2]],-1,0)))</f>
        <v>9.2 Main contractor's cost items</v>
      </c>
      <c r="I1246" t="str">
        <f ca="1">IF(NRM_CostX[[#This Row],[Category]]=2, NRM_CostX[[#This Row],[Code]] &amp; " " &amp; NRM_CostX[[#This Row],[Description]], IF(OR(NRM_CostX[[#This Row],[Category]] = 1, NRM_CostX[[#This Row],[Category]] = 0),  "",OFFSET(NRM_CostX[[#This Row],[Cat3]],-1,0)))</f>
        <v>9.2.7 Mechanical plant</v>
      </c>
      <c r="J1246"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7" spans="1:10" x14ac:dyDescent="0.35">
      <c r="A1247" t="s">
        <v>2240</v>
      </c>
      <c r="B1247" t="s">
        <v>2241</v>
      </c>
      <c r="D1247">
        <v>0</v>
      </c>
      <c r="E1247" t="str">
        <f t="shared" si="19"/>
        <v>A9.2.7.4.5</v>
      </c>
      <c r="F1247">
        <f>LEN(NRM_CostX[[#This Row],[Code2]])-LEN(SUBSTITUTE(NRM_CostX[[#This Row],[Code2]],".",""))</f>
        <v>4</v>
      </c>
      <c r="G1247" t="str">
        <f ca="1">IF(NRM_CostX[[#This Row],[Category]]=0, NRM_CostX[[#This Row],[Code]] &amp; " " &amp; NRM_CostX[[#This Row],[Description]], OFFSET(NRM_CostX[[#This Row],[Cat1]],-1,0))</f>
        <v>9 MAIN CONTRACTOR'S PRELIMINARIES</v>
      </c>
      <c r="H1247" t="str">
        <f ca="1">IF(NRM_CostX[[#This Row],[Category]]=1, NRM_CostX[[#This Row],[Code]] &amp; " " &amp; NRM_CostX[[#This Row],[Description]], IF(NRM_CostX[[#This Row],[Category]] = 0, "", OFFSET(NRM_CostX[[#This Row],[Cat2]],-1,0)))</f>
        <v>9.2 Main contractor's cost items</v>
      </c>
      <c r="I1247" t="str">
        <f ca="1">IF(NRM_CostX[[#This Row],[Category]]=2, NRM_CostX[[#This Row],[Code]] &amp; " " &amp; NRM_CostX[[#This Row],[Description]], IF(OR(NRM_CostX[[#This Row],[Category]] = 1, NRM_CostX[[#This Row],[Category]] = 0),  "",OFFSET(NRM_CostX[[#This Row],[Cat3]],-1,0)))</f>
        <v>9.2.7 Mechanical plant</v>
      </c>
      <c r="J124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8" spans="1:10" x14ac:dyDescent="0.35">
      <c r="A1248" t="s">
        <v>2242</v>
      </c>
      <c r="B1248" t="s">
        <v>2243</v>
      </c>
      <c r="D1248">
        <v>0</v>
      </c>
      <c r="E1248" t="str">
        <f t="shared" si="19"/>
        <v>A9.2.7.4.6</v>
      </c>
      <c r="F1248">
        <f>LEN(NRM_CostX[[#This Row],[Code2]])-LEN(SUBSTITUTE(NRM_CostX[[#This Row],[Code2]],".",""))</f>
        <v>4</v>
      </c>
      <c r="G1248" t="str">
        <f ca="1">IF(NRM_CostX[[#This Row],[Category]]=0, NRM_CostX[[#This Row],[Code]] &amp; " " &amp; NRM_CostX[[#This Row],[Description]], OFFSET(NRM_CostX[[#This Row],[Cat1]],-1,0))</f>
        <v>9 MAIN CONTRACTOR'S PRELIMINARIES</v>
      </c>
      <c r="H1248" t="str">
        <f ca="1">IF(NRM_CostX[[#This Row],[Category]]=1, NRM_CostX[[#This Row],[Code]] &amp; " " &amp; NRM_CostX[[#This Row],[Description]], IF(NRM_CostX[[#This Row],[Category]] = 0, "", OFFSET(NRM_CostX[[#This Row],[Cat2]],-1,0)))</f>
        <v>9.2 Main contractor's cost items</v>
      </c>
      <c r="I1248" t="str">
        <f ca="1">IF(NRM_CostX[[#This Row],[Category]]=2, NRM_CostX[[#This Row],[Code]] &amp; " " &amp; NRM_CostX[[#This Row],[Description]], IF(OR(NRM_CostX[[#This Row],[Category]] = 1, NRM_CostX[[#This Row],[Category]] = 0),  "",OFFSET(NRM_CostX[[#This Row],[Cat3]],-1,0)))</f>
        <v>9.2.7 Mechanical plant</v>
      </c>
      <c r="J1248"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9" spans="1:10" x14ac:dyDescent="0.35">
      <c r="A1249" t="s">
        <v>2244</v>
      </c>
      <c r="B1249" t="s">
        <v>2245</v>
      </c>
      <c r="D1249">
        <v>0</v>
      </c>
      <c r="E1249" t="str">
        <f t="shared" si="19"/>
        <v>A9.2.7.4.7</v>
      </c>
      <c r="F1249">
        <f>LEN(NRM_CostX[[#This Row],[Code2]])-LEN(SUBSTITUTE(NRM_CostX[[#This Row],[Code2]],".",""))</f>
        <v>4</v>
      </c>
      <c r="G1249" t="str">
        <f ca="1">IF(NRM_CostX[[#This Row],[Category]]=0, NRM_CostX[[#This Row],[Code]] &amp; " " &amp; NRM_CostX[[#This Row],[Description]], OFFSET(NRM_CostX[[#This Row],[Cat1]],-1,0))</f>
        <v>9 MAIN CONTRACTOR'S PRELIMINARIES</v>
      </c>
      <c r="H1249" t="str">
        <f ca="1">IF(NRM_CostX[[#This Row],[Category]]=1, NRM_CostX[[#This Row],[Code]] &amp; " " &amp; NRM_CostX[[#This Row],[Description]], IF(NRM_CostX[[#This Row],[Category]] = 0, "", OFFSET(NRM_CostX[[#This Row],[Cat2]],-1,0)))</f>
        <v>9.2 Main contractor's cost items</v>
      </c>
      <c r="I1249" t="str">
        <f ca="1">IF(NRM_CostX[[#This Row],[Category]]=2, NRM_CostX[[#This Row],[Code]] &amp; " " &amp; NRM_CostX[[#This Row],[Description]], IF(OR(NRM_CostX[[#This Row],[Category]] = 1, NRM_CostX[[#This Row],[Category]] = 0),  "",OFFSET(NRM_CostX[[#This Row],[Cat3]],-1,0)))</f>
        <v>9.2.7 Mechanical plant</v>
      </c>
      <c r="J1249"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50" spans="1:10" x14ac:dyDescent="0.35">
      <c r="A1250" t="s">
        <v>2246</v>
      </c>
      <c r="B1250" t="s">
        <v>2216</v>
      </c>
      <c r="D1250">
        <v>0</v>
      </c>
      <c r="E1250" t="str">
        <f t="shared" si="19"/>
        <v>A9.2.7.4.8</v>
      </c>
      <c r="F1250">
        <f>LEN(NRM_CostX[[#This Row],[Code2]])-LEN(SUBSTITUTE(NRM_CostX[[#This Row],[Code2]],".",""))</f>
        <v>4</v>
      </c>
      <c r="G1250" t="str">
        <f ca="1">IF(NRM_CostX[[#This Row],[Category]]=0, NRM_CostX[[#This Row],[Code]] &amp; " " &amp; NRM_CostX[[#This Row],[Description]], OFFSET(NRM_CostX[[#This Row],[Cat1]],-1,0))</f>
        <v>9 MAIN CONTRACTOR'S PRELIMINARIES</v>
      </c>
      <c r="H1250" t="str">
        <f ca="1">IF(NRM_CostX[[#This Row],[Category]]=1, NRM_CostX[[#This Row],[Code]] &amp; " " &amp; NRM_CostX[[#This Row],[Description]], IF(NRM_CostX[[#This Row],[Category]] = 0, "", OFFSET(NRM_CostX[[#This Row],[Cat2]],-1,0)))</f>
        <v>9.2 Main contractor's cost items</v>
      </c>
      <c r="I1250" t="str">
        <f ca="1">IF(NRM_CostX[[#This Row],[Category]]=2, NRM_CostX[[#This Row],[Code]] &amp; " " &amp; NRM_CostX[[#This Row],[Description]], IF(OR(NRM_CostX[[#This Row],[Category]] = 1, NRM_CostX[[#This Row],[Category]] = 0),  "",OFFSET(NRM_CostX[[#This Row],[Cat3]],-1,0)))</f>
        <v>9.2.7 Mechanical plant</v>
      </c>
      <c r="J1250"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51" spans="1:10" x14ac:dyDescent="0.35">
      <c r="A1251" t="s">
        <v>2247</v>
      </c>
      <c r="B1251" t="s">
        <v>2248</v>
      </c>
      <c r="D1251">
        <v>0</v>
      </c>
      <c r="E1251" t="str">
        <f t="shared" si="19"/>
        <v>A9.2.7.4.9</v>
      </c>
      <c r="F1251">
        <f>LEN(NRM_CostX[[#This Row],[Code2]])-LEN(SUBSTITUTE(NRM_CostX[[#This Row],[Code2]],".",""))</f>
        <v>4</v>
      </c>
      <c r="G1251" t="str">
        <f ca="1">IF(NRM_CostX[[#This Row],[Category]]=0, NRM_CostX[[#This Row],[Code]] &amp; " " &amp; NRM_CostX[[#This Row],[Description]], OFFSET(NRM_CostX[[#This Row],[Cat1]],-1,0))</f>
        <v>9 MAIN CONTRACTOR'S PRELIMINARIES</v>
      </c>
      <c r="H1251" t="str">
        <f ca="1">IF(NRM_CostX[[#This Row],[Category]]=1, NRM_CostX[[#This Row],[Code]] &amp; " " &amp; NRM_CostX[[#This Row],[Description]], IF(NRM_CostX[[#This Row],[Category]] = 0, "", OFFSET(NRM_CostX[[#This Row],[Cat2]],-1,0)))</f>
        <v>9.2 Main contractor's cost items</v>
      </c>
      <c r="I1251" t="str">
        <f ca="1">IF(NRM_CostX[[#This Row],[Category]]=2, NRM_CostX[[#This Row],[Code]] &amp; " " &amp; NRM_CostX[[#This Row],[Description]], IF(OR(NRM_CostX[[#This Row],[Category]] = 1, NRM_CostX[[#This Row],[Category]] = 0),  "",OFFSET(NRM_CostX[[#This Row],[Cat3]],-1,0)))</f>
        <v>9.2.7 Mechanical plant</v>
      </c>
      <c r="J1251"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52" spans="1:10" x14ac:dyDescent="0.35">
      <c r="A1252" t="s">
        <v>2249</v>
      </c>
      <c r="B1252" t="s">
        <v>3405</v>
      </c>
      <c r="D1252">
        <v>0</v>
      </c>
      <c r="E1252" t="str">
        <f t="shared" si="19"/>
        <v>A9.2.7.5</v>
      </c>
      <c r="F1252">
        <f>LEN(NRM_CostX[[#This Row],[Code2]])-LEN(SUBSTITUTE(NRM_CostX[[#This Row],[Code2]],".",""))</f>
        <v>3</v>
      </c>
      <c r="G1252" t="str">
        <f ca="1">IF(NRM_CostX[[#This Row],[Category]]=0, NRM_CostX[[#This Row],[Code]] &amp; " " &amp; NRM_CostX[[#This Row],[Description]], OFFSET(NRM_CostX[[#This Row],[Cat1]],-1,0))</f>
        <v>9 MAIN CONTRACTOR'S PRELIMINARIES</v>
      </c>
      <c r="H1252" t="str">
        <f ca="1">IF(NRM_CostX[[#This Row],[Category]]=1, NRM_CostX[[#This Row],[Code]] &amp; " " &amp; NRM_CostX[[#This Row],[Description]], IF(NRM_CostX[[#This Row],[Category]] = 0, "", OFFSET(NRM_CostX[[#This Row],[Cat2]],-1,0)))</f>
        <v>9.2 Main contractor's cost items</v>
      </c>
      <c r="I1252" t="str">
        <f ca="1">IF(NRM_CostX[[#This Row],[Category]]=2, NRM_CostX[[#This Row],[Code]] &amp; " " &amp; NRM_CostX[[#This Row],[Description]], IF(OR(NRM_CostX[[#This Row],[Category]] = 1, NRM_CostX[[#This Row],[Category]] = 0),  "",OFFSET(NRM_CostX[[#This Row],[Cat3]],-1,0)))</f>
        <v>9.2.7 Mechanical plant</v>
      </c>
      <c r="J1252" t="str">
        <f ca="1">IF(NRM_CostX[[#This Row],[Category]]=3, NRM_CostX[[#This Row],[Code]] &amp; " " &amp; NRM_CostX[[#This Row],[Description]], IF(OR(NRM_CostX[[#This Row],[Category]] = 1, NRM_CostX[[#This Row],[Category]] = 0,NRM_CostX[[#This Row],[Category]] = 2 ),  "",OFFSET(NRM_CostX[[#This Row],[Cat4]],-1,0)))</f>
        <v>9.2.7.5 JHLess plant</v>
      </c>
    </row>
    <row r="1253" spans="1:10" x14ac:dyDescent="0.35">
      <c r="A1253" t="s">
        <v>2250</v>
      </c>
      <c r="B1253" t="s">
        <v>2251</v>
      </c>
      <c r="D1253">
        <v>0</v>
      </c>
      <c r="E1253" t="str">
        <f t="shared" si="19"/>
        <v>A9.2.7.5.1</v>
      </c>
      <c r="F1253">
        <f>LEN(NRM_CostX[[#This Row],[Code2]])-LEN(SUBSTITUTE(NRM_CostX[[#This Row],[Code2]],".",""))</f>
        <v>4</v>
      </c>
      <c r="G1253" t="str">
        <f ca="1">IF(NRM_CostX[[#This Row],[Category]]=0, NRM_CostX[[#This Row],[Code]] &amp; " " &amp; NRM_CostX[[#This Row],[Description]], OFFSET(NRM_CostX[[#This Row],[Cat1]],-1,0))</f>
        <v>9 MAIN CONTRACTOR'S PRELIMINARIES</v>
      </c>
      <c r="H1253" t="str">
        <f ca="1">IF(NRM_CostX[[#This Row],[Category]]=1, NRM_CostX[[#This Row],[Code]] &amp; " " &amp; NRM_CostX[[#This Row],[Description]], IF(NRM_CostX[[#This Row],[Category]] = 0, "", OFFSET(NRM_CostX[[#This Row],[Cat2]],-1,0)))</f>
        <v>9.2 Main contractor's cost items</v>
      </c>
      <c r="I1253" t="str">
        <f ca="1">IF(NRM_CostX[[#This Row],[Category]]=2, NRM_CostX[[#This Row],[Code]] &amp; " " &amp; NRM_CostX[[#This Row],[Description]], IF(OR(NRM_CostX[[#This Row],[Category]] = 1, NRM_CostX[[#This Row],[Category]] = 0),  "",OFFSET(NRM_CostX[[#This Row],[Cat3]],-1,0)))</f>
        <v>9.2.7 Mechanical plant</v>
      </c>
      <c r="J1253" t="str">
        <f ca="1">IF(NRM_CostX[[#This Row],[Category]]=3, NRM_CostX[[#This Row],[Code]] &amp; " " &amp; NRM_CostX[[#This Row],[Description]], IF(OR(NRM_CostX[[#This Row],[Category]] = 1, NRM_CostX[[#This Row],[Category]] = 0,NRM_CostX[[#This Row],[Category]] = 2 ),  "",OFFSET(NRM_CostX[[#This Row],[Cat4]],-1,0)))</f>
        <v>9.2.7.5 JHLess plant</v>
      </c>
    </row>
    <row r="1254" spans="1:10" x14ac:dyDescent="0.35">
      <c r="A1254" t="s">
        <v>2252</v>
      </c>
      <c r="B1254" t="s">
        <v>2253</v>
      </c>
      <c r="D1254">
        <v>0</v>
      </c>
      <c r="E1254" t="str">
        <f t="shared" si="19"/>
        <v>A9.2.7.5.2</v>
      </c>
      <c r="F1254">
        <f>LEN(NRM_CostX[[#This Row],[Code2]])-LEN(SUBSTITUTE(NRM_CostX[[#This Row],[Code2]],".",""))</f>
        <v>4</v>
      </c>
      <c r="G1254" t="str">
        <f ca="1">IF(NRM_CostX[[#This Row],[Category]]=0, NRM_CostX[[#This Row],[Code]] &amp; " " &amp; NRM_CostX[[#This Row],[Description]], OFFSET(NRM_CostX[[#This Row],[Cat1]],-1,0))</f>
        <v>9 MAIN CONTRACTOR'S PRELIMINARIES</v>
      </c>
      <c r="H1254" t="str">
        <f ca="1">IF(NRM_CostX[[#This Row],[Category]]=1, NRM_CostX[[#This Row],[Code]] &amp; " " &amp; NRM_CostX[[#This Row],[Description]], IF(NRM_CostX[[#This Row],[Category]] = 0, "", OFFSET(NRM_CostX[[#This Row],[Cat2]],-1,0)))</f>
        <v>9.2 Main contractor's cost items</v>
      </c>
      <c r="I1254" t="str">
        <f ca="1">IF(NRM_CostX[[#This Row],[Category]]=2, NRM_CostX[[#This Row],[Code]] &amp; " " &amp; NRM_CostX[[#This Row],[Description]], IF(OR(NRM_CostX[[#This Row],[Category]] = 1, NRM_CostX[[#This Row],[Category]] = 0),  "",OFFSET(NRM_CostX[[#This Row],[Cat3]],-1,0)))</f>
        <v>9.2.7 Mechanical plant</v>
      </c>
      <c r="J1254" t="str">
        <f ca="1">IF(NRM_CostX[[#This Row],[Category]]=3, NRM_CostX[[#This Row],[Code]] &amp; " " &amp; NRM_CostX[[#This Row],[Description]], IF(OR(NRM_CostX[[#This Row],[Category]] = 1, NRM_CostX[[#This Row],[Category]] = 0,NRM_CostX[[#This Row],[Category]] = 2 ),  "",OFFSET(NRM_CostX[[#This Row],[Cat4]],-1,0)))</f>
        <v>9.2.7.5 JHLess plant</v>
      </c>
    </row>
    <row r="1255" spans="1:10" x14ac:dyDescent="0.35">
      <c r="A1255" t="s">
        <v>2254</v>
      </c>
      <c r="B1255" t="s">
        <v>2255</v>
      </c>
      <c r="D1255">
        <v>0</v>
      </c>
      <c r="E1255" t="str">
        <f t="shared" si="19"/>
        <v>A9.2.7.5.3</v>
      </c>
      <c r="F1255">
        <f>LEN(NRM_CostX[[#This Row],[Code2]])-LEN(SUBSTITUTE(NRM_CostX[[#This Row],[Code2]],".",""))</f>
        <v>4</v>
      </c>
      <c r="G1255" t="str">
        <f ca="1">IF(NRM_CostX[[#This Row],[Category]]=0, NRM_CostX[[#This Row],[Code]] &amp; " " &amp; NRM_CostX[[#This Row],[Description]], OFFSET(NRM_CostX[[#This Row],[Cat1]],-1,0))</f>
        <v>9 MAIN CONTRACTOR'S PRELIMINARIES</v>
      </c>
      <c r="H1255" t="str">
        <f ca="1">IF(NRM_CostX[[#This Row],[Category]]=1, NRM_CostX[[#This Row],[Code]] &amp; " " &amp; NRM_CostX[[#This Row],[Description]], IF(NRM_CostX[[#This Row],[Category]] = 0, "", OFFSET(NRM_CostX[[#This Row],[Cat2]],-1,0)))</f>
        <v>9.2 Main contractor's cost items</v>
      </c>
      <c r="I1255" t="str">
        <f ca="1">IF(NRM_CostX[[#This Row],[Category]]=2, NRM_CostX[[#This Row],[Code]] &amp; " " &amp; NRM_CostX[[#This Row],[Description]], IF(OR(NRM_CostX[[#This Row],[Category]] = 1, NRM_CostX[[#This Row],[Category]] = 0),  "",OFFSET(NRM_CostX[[#This Row],[Cat3]],-1,0)))</f>
        <v>9.2.7 Mechanical plant</v>
      </c>
      <c r="J1255" t="str">
        <f ca="1">IF(NRM_CostX[[#This Row],[Category]]=3, NRM_CostX[[#This Row],[Code]] &amp; " " &amp; NRM_CostX[[#This Row],[Description]], IF(OR(NRM_CostX[[#This Row],[Category]] = 1, NRM_CostX[[#This Row],[Category]] = 0,NRM_CostX[[#This Row],[Category]] = 2 ),  "",OFFSET(NRM_CostX[[#This Row],[Cat4]],-1,0)))</f>
        <v>9.2.7.5 JHLess plant</v>
      </c>
    </row>
    <row r="1256" spans="1:10" x14ac:dyDescent="0.35">
      <c r="A1256" t="s">
        <v>2256</v>
      </c>
      <c r="B1256" t="s">
        <v>3406</v>
      </c>
      <c r="D1256">
        <v>0</v>
      </c>
      <c r="E1256" t="str">
        <f t="shared" si="19"/>
        <v>A9.2.7.5.4</v>
      </c>
      <c r="F1256">
        <f>LEN(NRM_CostX[[#This Row],[Code2]])-LEN(SUBSTITUTE(NRM_CostX[[#This Row],[Code2]],".",""))</f>
        <v>4</v>
      </c>
      <c r="G1256" t="str">
        <f ca="1">IF(NRM_CostX[[#This Row],[Category]]=0, NRM_CostX[[#This Row],[Code]] &amp; " " &amp; NRM_CostX[[#This Row],[Description]], OFFSET(NRM_CostX[[#This Row],[Cat1]],-1,0))</f>
        <v>9 MAIN CONTRACTOR'S PRELIMINARIES</v>
      </c>
      <c r="H1256" t="str">
        <f ca="1">IF(NRM_CostX[[#This Row],[Category]]=1, NRM_CostX[[#This Row],[Code]] &amp; " " &amp; NRM_CostX[[#This Row],[Description]], IF(NRM_CostX[[#This Row],[Category]] = 0, "", OFFSET(NRM_CostX[[#This Row],[Cat2]],-1,0)))</f>
        <v>9.2 Main contractor's cost items</v>
      </c>
      <c r="I1256" t="str">
        <f ca="1">IF(NRM_CostX[[#This Row],[Category]]=2, NRM_CostX[[#This Row],[Code]] &amp; " " &amp; NRM_CostX[[#This Row],[Description]], IF(OR(NRM_CostX[[#This Row],[Category]] = 1, NRM_CostX[[#This Row],[Category]] = 0),  "",OFFSET(NRM_CostX[[#This Row],[Cat3]],-1,0)))</f>
        <v>9.2.7 Mechanical plant</v>
      </c>
      <c r="J1256" t="str">
        <f ca="1">IF(NRM_CostX[[#This Row],[Category]]=3, NRM_CostX[[#This Row],[Code]] &amp; " " &amp; NRM_CostX[[#This Row],[Description]], IF(OR(NRM_CostX[[#This Row],[Category]] = 1, NRM_CostX[[#This Row],[Category]] = 0,NRM_CostX[[#This Row],[Category]] = 2 ),  "",OFFSET(NRM_CostX[[#This Row],[Cat4]],-1,0)))</f>
        <v>9.2.7.5 JHLess plant</v>
      </c>
    </row>
    <row r="1257" spans="1:10" x14ac:dyDescent="0.35">
      <c r="A1257" t="s">
        <v>2257</v>
      </c>
      <c r="B1257" t="s">
        <v>3407</v>
      </c>
      <c r="D1257">
        <v>0</v>
      </c>
      <c r="E1257" t="str">
        <f t="shared" si="19"/>
        <v>A9.2.7.5.5</v>
      </c>
      <c r="F1257">
        <f>LEN(NRM_CostX[[#This Row],[Code2]])-LEN(SUBSTITUTE(NRM_CostX[[#This Row],[Code2]],".",""))</f>
        <v>4</v>
      </c>
      <c r="G1257" t="str">
        <f ca="1">IF(NRM_CostX[[#This Row],[Category]]=0, NRM_CostX[[#This Row],[Code]] &amp; " " &amp; NRM_CostX[[#This Row],[Description]], OFFSET(NRM_CostX[[#This Row],[Cat1]],-1,0))</f>
        <v>9 MAIN CONTRACTOR'S PRELIMINARIES</v>
      </c>
      <c r="H1257" t="str">
        <f ca="1">IF(NRM_CostX[[#This Row],[Category]]=1, NRM_CostX[[#This Row],[Code]] &amp; " " &amp; NRM_CostX[[#This Row],[Description]], IF(NRM_CostX[[#This Row],[Category]] = 0, "", OFFSET(NRM_CostX[[#This Row],[Cat2]],-1,0)))</f>
        <v>9.2 Main contractor's cost items</v>
      </c>
      <c r="I1257" t="str">
        <f ca="1">IF(NRM_CostX[[#This Row],[Category]]=2, NRM_CostX[[#This Row],[Code]] &amp; " " &amp; NRM_CostX[[#This Row],[Description]], IF(OR(NRM_CostX[[#This Row],[Category]] = 1, NRM_CostX[[#This Row],[Category]] = 0),  "",OFFSET(NRM_CostX[[#This Row],[Cat3]],-1,0)))</f>
        <v>9.2.7 Mechanical plant</v>
      </c>
      <c r="J1257" t="str">
        <f ca="1">IF(NRM_CostX[[#This Row],[Category]]=3, NRM_CostX[[#This Row],[Code]] &amp; " " &amp; NRM_CostX[[#This Row],[Description]], IF(OR(NRM_CostX[[#This Row],[Category]] = 1, NRM_CostX[[#This Row],[Category]] = 0,NRM_CostX[[#This Row],[Category]] = 2 ),  "",OFFSET(NRM_CostX[[#This Row],[Cat4]],-1,0)))</f>
        <v>9.2.7.5 JHLess plant</v>
      </c>
    </row>
    <row r="1258" spans="1:10" x14ac:dyDescent="0.35">
      <c r="A1258" t="s">
        <v>2258</v>
      </c>
      <c r="B1258" t="s">
        <v>2259</v>
      </c>
      <c r="D1258">
        <v>0</v>
      </c>
      <c r="E1258" t="str">
        <f t="shared" si="19"/>
        <v>A9.2.7.6</v>
      </c>
      <c r="F1258">
        <f>LEN(NRM_CostX[[#This Row],[Code2]])-LEN(SUBSTITUTE(NRM_CostX[[#This Row],[Code2]],".",""))</f>
        <v>3</v>
      </c>
      <c r="G1258" t="str">
        <f ca="1">IF(NRM_CostX[[#This Row],[Category]]=0, NRM_CostX[[#This Row],[Code]] &amp; " " &amp; NRM_CostX[[#This Row],[Description]], OFFSET(NRM_CostX[[#This Row],[Cat1]],-1,0))</f>
        <v>9 MAIN CONTRACTOR'S PRELIMINARIES</v>
      </c>
      <c r="H1258" t="str">
        <f ca="1">IF(NRM_CostX[[#This Row],[Category]]=1, NRM_CostX[[#This Row],[Code]] &amp; " " &amp; NRM_CostX[[#This Row],[Description]], IF(NRM_CostX[[#This Row],[Category]] = 0, "", OFFSET(NRM_CostX[[#This Row],[Cat2]],-1,0)))</f>
        <v>9.2 Main contractor's cost items</v>
      </c>
      <c r="I1258" t="str">
        <f ca="1">IF(NRM_CostX[[#This Row],[Category]]=2, NRM_CostX[[#This Row],[Code]] &amp; " " &amp; NRM_CostX[[#This Row],[Description]], IF(OR(NRM_CostX[[#This Row],[Category]] = 1, NRM_CostX[[#This Row],[Category]] = 0),  "",OFFSET(NRM_CostX[[#This Row],[Cat3]],-1,0)))</f>
        <v>9.2.7 Mechanical plant</v>
      </c>
      <c r="J1258" t="str">
        <f ca="1">IF(NRM_CostX[[#This Row],[Category]]=3, NRM_CostX[[#This Row],[Code]] &amp; " " &amp; NRM_CostX[[#This Row],[Description]], IF(OR(NRM_CostX[[#This Row],[Category]] = 1, NRM_CostX[[#This Row],[Category]] = 0,NRM_CostX[[#This Row],[Category]] = 2 ),  "",OFFSET(NRM_CostX[[#This Row],[Cat4]],-1,0)))</f>
        <v>9.2.7.6 Concrete plant</v>
      </c>
    </row>
    <row r="1259" spans="1:10" x14ac:dyDescent="0.35">
      <c r="A1259" t="s">
        <v>2260</v>
      </c>
      <c r="B1259" t="s">
        <v>2261</v>
      </c>
      <c r="D1259">
        <v>0</v>
      </c>
      <c r="E1259" t="str">
        <f t="shared" si="19"/>
        <v>A9.2.7.6.1</v>
      </c>
      <c r="F1259">
        <f>LEN(NRM_CostX[[#This Row],[Code2]])-LEN(SUBSTITUTE(NRM_CostX[[#This Row],[Code2]],".",""))</f>
        <v>4</v>
      </c>
      <c r="G1259" t="str">
        <f ca="1">IF(NRM_CostX[[#This Row],[Category]]=0, NRM_CostX[[#This Row],[Code]] &amp; " " &amp; NRM_CostX[[#This Row],[Description]], OFFSET(NRM_CostX[[#This Row],[Cat1]],-1,0))</f>
        <v>9 MAIN CONTRACTOR'S PRELIMINARIES</v>
      </c>
      <c r="H1259" t="str">
        <f ca="1">IF(NRM_CostX[[#This Row],[Category]]=1, NRM_CostX[[#This Row],[Code]] &amp; " " &amp; NRM_CostX[[#This Row],[Description]], IF(NRM_CostX[[#This Row],[Category]] = 0, "", OFFSET(NRM_CostX[[#This Row],[Cat2]],-1,0)))</f>
        <v>9.2 Main contractor's cost items</v>
      </c>
      <c r="I1259" t="str">
        <f ca="1">IF(NRM_CostX[[#This Row],[Category]]=2, NRM_CostX[[#This Row],[Code]] &amp; " " &amp; NRM_CostX[[#This Row],[Description]], IF(OR(NRM_CostX[[#This Row],[Category]] = 1, NRM_CostX[[#This Row],[Category]] = 0),  "",OFFSET(NRM_CostX[[#This Row],[Cat3]],-1,0)))</f>
        <v>9.2.7 Mechanical plant</v>
      </c>
      <c r="J1259" t="str">
        <f ca="1">IF(NRM_CostX[[#This Row],[Category]]=3, NRM_CostX[[#This Row],[Code]] &amp; " " &amp; NRM_CostX[[#This Row],[Description]], IF(OR(NRM_CostX[[#This Row],[Category]] = 1, NRM_CostX[[#This Row],[Category]] = 0,NRM_CostX[[#This Row],[Category]] = 2 ),  "",OFFSET(NRM_CostX[[#This Row],[Cat4]],-1,0)))</f>
        <v>9.2.7.6 Concrete plant</v>
      </c>
    </row>
    <row r="1260" spans="1:10" x14ac:dyDescent="0.35">
      <c r="A1260" t="s">
        <v>2262</v>
      </c>
      <c r="B1260" t="s">
        <v>2263</v>
      </c>
      <c r="D1260">
        <v>0</v>
      </c>
      <c r="E1260" t="str">
        <f t="shared" si="19"/>
        <v>A9.2.7.6.2</v>
      </c>
      <c r="F1260">
        <f>LEN(NRM_CostX[[#This Row],[Code2]])-LEN(SUBSTITUTE(NRM_CostX[[#This Row],[Code2]],".",""))</f>
        <v>4</v>
      </c>
      <c r="G1260" t="str">
        <f ca="1">IF(NRM_CostX[[#This Row],[Category]]=0, NRM_CostX[[#This Row],[Code]] &amp; " " &amp; NRM_CostX[[#This Row],[Description]], OFFSET(NRM_CostX[[#This Row],[Cat1]],-1,0))</f>
        <v>9 MAIN CONTRACTOR'S PRELIMINARIES</v>
      </c>
      <c r="H1260" t="str">
        <f ca="1">IF(NRM_CostX[[#This Row],[Category]]=1, NRM_CostX[[#This Row],[Code]] &amp; " " &amp; NRM_CostX[[#This Row],[Description]], IF(NRM_CostX[[#This Row],[Category]] = 0, "", OFFSET(NRM_CostX[[#This Row],[Cat2]],-1,0)))</f>
        <v>9.2 Main contractor's cost items</v>
      </c>
      <c r="I1260" t="str">
        <f ca="1">IF(NRM_CostX[[#This Row],[Category]]=2, NRM_CostX[[#This Row],[Code]] &amp; " " &amp; NRM_CostX[[#This Row],[Description]], IF(OR(NRM_CostX[[#This Row],[Category]] = 1, NRM_CostX[[#This Row],[Category]] = 0),  "",OFFSET(NRM_CostX[[#This Row],[Cat3]],-1,0)))</f>
        <v>9.2.7 Mechanical plant</v>
      </c>
      <c r="J1260" t="str">
        <f ca="1">IF(NRM_CostX[[#This Row],[Category]]=3, NRM_CostX[[#This Row],[Code]] &amp; " " &amp; NRM_CostX[[#This Row],[Description]], IF(OR(NRM_CostX[[#This Row],[Category]] = 1, NRM_CostX[[#This Row],[Category]] = 0,NRM_CostX[[#This Row],[Category]] = 2 ),  "",OFFSET(NRM_CostX[[#This Row],[Cat4]],-1,0)))</f>
        <v>9.2.7.6 Concrete plant</v>
      </c>
    </row>
    <row r="1261" spans="1:10" x14ac:dyDescent="0.35">
      <c r="A1261" t="s">
        <v>2264</v>
      </c>
      <c r="B1261" t="s">
        <v>2265</v>
      </c>
      <c r="D1261">
        <v>0</v>
      </c>
      <c r="E1261" t="str">
        <f t="shared" si="19"/>
        <v>A9.2.7.6.3</v>
      </c>
      <c r="F1261">
        <f>LEN(NRM_CostX[[#This Row],[Code2]])-LEN(SUBSTITUTE(NRM_CostX[[#This Row],[Code2]],".",""))</f>
        <v>4</v>
      </c>
      <c r="G1261" t="str">
        <f ca="1">IF(NRM_CostX[[#This Row],[Category]]=0, NRM_CostX[[#This Row],[Code]] &amp; " " &amp; NRM_CostX[[#This Row],[Description]], OFFSET(NRM_CostX[[#This Row],[Cat1]],-1,0))</f>
        <v>9 MAIN CONTRACTOR'S PRELIMINARIES</v>
      </c>
      <c r="H1261" t="str">
        <f ca="1">IF(NRM_CostX[[#This Row],[Category]]=1, NRM_CostX[[#This Row],[Code]] &amp; " " &amp; NRM_CostX[[#This Row],[Description]], IF(NRM_CostX[[#This Row],[Category]] = 0, "", OFFSET(NRM_CostX[[#This Row],[Cat2]],-1,0)))</f>
        <v>9.2 Main contractor's cost items</v>
      </c>
      <c r="I1261" t="str">
        <f ca="1">IF(NRM_CostX[[#This Row],[Category]]=2, NRM_CostX[[#This Row],[Code]] &amp; " " &amp; NRM_CostX[[#This Row],[Description]], IF(OR(NRM_CostX[[#This Row],[Category]] = 1, NRM_CostX[[#This Row],[Category]] = 0),  "",OFFSET(NRM_CostX[[#This Row],[Cat3]],-1,0)))</f>
        <v>9.2.7 Mechanical plant</v>
      </c>
      <c r="J1261" t="str">
        <f ca="1">IF(NRM_CostX[[#This Row],[Category]]=3, NRM_CostX[[#This Row],[Code]] &amp; " " &amp; NRM_CostX[[#This Row],[Description]], IF(OR(NRM_CostX[[#This Row],[Category]] = 1, NRM_CostX[[#This Row],[Category]] = 0,NRM_CostX[[#This Row],[Category]] = 2 ),  "",OFFSET(NRM_CostX[[#This Row],[Cat4]],-1,0)))</f>
        <v>9.2.7.6 Concrete plant</v>
      </c>
    </row>
    <row r="1262" spans="1:10" x14ac:dyDescent="0.35">
      <c r="A1262" t="s">
        <v>2266</v>
      </c>
      <c r="B1262" t="s">
        <v>2267</v>
      </c>
      <c r="D1262">
        <v>0</v>
      </c>
      <c r="E1262" t="str">
        <f t="shared" si="19"/>
        <v>A9.2.7.6.4</v>
      </c>
      <c r="F1262">
        <f>LEN(NRM_CostX[[#This Row],[Code2]])-LEN(SUBSTITUTE(NRM_CostX[[#This Row],[Code2]],".",""))</f>
        <v>4</v>
      </c>
      <c r="G1262" t="str">
        <f ca="1">IF(NRM_CostX[[#This Row],[Category]]=0, NRM_CostX[[#This Row],[Code]] &amp; " " &amp; NRM_CostX[[#This Row],[Description]], OFFSET(NRM_CostX[[#This Row],[Cat1]],-1,0))</f>
        <v>9 MAIN CONTRACTOR'S PRELIMINARIES</v>
      </c>
      <c r="H1262" t="str">
        <f ca="1">IF(NRM_CostX[[#This Row],[Category]]=1, NRM_CostX[[#This Row],[Code]] &amp; " " &amp; NRM_CostX[[#This Row],[Description]], IF(NRM_CostX[[#This Row],[Category]] = 0, "", OFFSET(NRM_CostX[[#This Row],[Cat2]],-1,0)))</f>
        <v>9.2 Main contractor's cost items</v>
      </c>
      <c r="I1262" t="str">
        <f ca="1">IF(NRM_CostX[[#This Row],[Category]]=2, NRM_CostX[[#This Row],[Code]] &amp; " " &amp; NRM_CostX[[#This Row],[Description]], IF(OR(NRM_CostX[[#This Row],[Category]] = 1, NRM_CostX[[#This Row],[Category]] = 0),  "",OFFSET(NRM_CostX[[#This Row],[Cat3]],-1,0)))</f>
        <v>9.2.7 Mechanical plant</v>
      </c>
      <c r="J1262" t="str">
        <f ca="1">IF(NRM_CostX[[#This Row],[Category]]=3, NRM_CostX[[#This Row],[Code]] &amp; " " &amp; NRM_CostX[[#This Row],[Description]], IF(OR(NRM_CostX[[#This Row],[Category]] = 1, NRM_CostX[[#This Row],[Category]] = 0,NRM_CostX[[#This Row],[Category]] = 2 ),  "",OFFSET(NRM_CostX[[#This Row],[Cat4]],-1,0)))</f>
        <v>9.2.7.6 Concrete plant</v>
      </c>
    </row>
    <row r="1263" spans="1:10" x14ac:dyDescent="0.35">
      <c r="A1263" t="s">
        <v>2268</v>
      </c>
      <c r="B1263" t="s">
        <v>2269</v>
      </c>
      <c r="D1263">
        <v>0</v>
      </c>
      <c r="E1263" t="str">
        <f t="shared" si="19"/>
        <v>A9.2.7.6.5</v>
      </c>
      <c r="F1263">
        <f>LEN(NRM_CostX[[#This Row],[Code2]])-LEN(SUBSTITUTE(NRM_CostX[[#This Row],[Code2]],".",""))</f>
        <v>4</v>
      </c>
      <c r="G1263" t="str">
        <f ca="1">IF(NRM_CostX[[#This Row],[Category]]=0, NRM_CostX[[#This Row],[Code]] &amp; " " &amp; NRM_CostX[[#This Row],[Description]], OFFSET(NRM_CostX[[#This Row],[Cat1]],-1,0))</f>
        <v>9 MAIN CONTRACTOR'S PRELIMINARIES</v>
      </c>
      <c r="H1263" t="str">
        <f ca="1">IF(NRM_CostX[[#This Row],[Category]]=1, NRM_CostX[[#This Row],[Code]] &amp; " " &amp; NRM_CostX[[#This Row],[Description]], IF(NRM_CostX[[#This Row],[Category]] = 0, "", OFFSET(NRM_CostX[[#This Row],[Cat2]],-1,0)))</f>
        <v>9.2 Main contractor's cost items</v>
      </c>
      <c r="I1263" t="str">
        <f ca="1">IF(NRM_CostX[[#This Row],[Category]]=2, NRM_CostX[[#This Row],[Code]] &amp; " " &amp; NRM_CostX[[#This Row],[Description]], IF(OR(NRM_CostX[[#This Row],[Category]] = 1, NRM_CostX[[#This Row],[Category]] = 0),  "",OFFSET(NRM_CostX[[#This Row],[Cat3]],-1,0)))</f>
        <v>9.2.7 Mechanical plant</v>
      </c>
      <c r="J1263" t="str">
        <f ca="1">IF(NRM_CostX[[#This Row],[Category]]=3, NRM_CostX[[#This Row],[Code]] &amp; " " &amp; NRM_CostX[[#This Row],[Description]], IF(OR(NRM_CostX[[#This Row],[Category]] = 1, NRM_CostX[[#This Row],[Category]] = 0,NRM_CostX[[#This Row],[Category]] = 2 ),  "",OFFSET(NRM_CostX[[#This Row],[Cat4]],-1,0)))</f>
        <v>9.2.7.6 Concrete plant</v>
      </c>
    </row>
    <row r="1264" spans="1:10" x14ac:dyDescent="0.35">
      <c r="A1264" t="s">
        <v>2270</v>
      </c>
      <c r="B1264" t="s">
        <v>2271</v>
      </c>
      <c r="D1264">
        <v>0</v>
      </c>
      <c r="E1264" t="str">
        <f t="shared" si="19"/>
        <v>A9.2.7.6.6</v>
      </c>
      <c r="F1264">
        <f>LEN(NRM_CostX[[#This Row],[Code2]])-LEN(SUBSTITUTE(NRM_CostX[[#This Row],[Code2]],".",""))</f>
        <v>4</v>
      </c>
      <c r="G1264" t="str">
        <f ca="1">IF(NRM_CostX[[#This Row],[Category]]=0, NRM_CostX[[#This Row],[Code]] &amp; " " &amp; NRM_CostX[[#This Row],[Description]], OFFSET(NRM_CostX[[#This Row],[Cat1]],-1,0))</f>
        <v>9 MAIN CONTRACTOR'S PRELIMINARIES</v>
      </c>
      <c r="H1264" t="str">
        <f ca="1">IF(NRM_CostX[[#This Row],[Category]]=1, NRM_CostX[[#This Row],[Code]] &amp; " " &amp; NRM_CostX[[#This Row],[Description]], IF(NRM_CostX[[#This Row],[Category]] = 0, "", OFFSET(NRM_CostX[[#This Row],[Cat2]],-1,0)))</f>
        <v>9.2 Main contractor's cost items</v>
      </c>
      <c r="I1264" t="str">
        <f ca="1">IF(NRM_CostX[[#This Row],[Category]]=2, NRM_CostX[[#This Row],[Code]] &amp; " " &amp; NRM_CostX[[#This Row],[Description]], IF(OR(NRM_CostX[[#This Row],[Category]] = 1, NRM_CostX[[#This Row],[Category]] = 0),  "",OFFSET(NRM_CostX[[#This Row],[Cat3]],-1,0)))</f>
        <v>9.2.7 Mechanical plant</v>
      </c>
      <c r="J1264" t="str">
        <f ca="1">IF(NRM_CostX[[#This Row],[Category]]=3, NRM_CostX[[#This Row],[Code]] &amp; " " &amp; NRM_CostX[[#This Row],[Description]], IF(OR(NRM_CostX[[#This Row],[Category]] = 1, NRM_CostX[[#This Row],[Category]] = 0,NRM_CostX[[#This Row],[Category]] = 2 ),  "",OFFSET(NRM_CostX[[#This Row],[Cat4]],-1,0)))</f>
        <v>9.2.7.6 Concrete plant</v>
      </c>
    </row>
    <row r="1265" spans="1:10" x14ac:dyDescent="0.35">
      <c r="A1265" t="s">
        <v>2272</v>
      </c>
      <c r="B1265" t="s">
        <v>2273</v>
      </c>
      <c r="D1265">
        <v>0</v>
      </c>
      <c r="E1265" t="str">
        <f t="shared" si="19"/>
        <v>A9.2.7.6.7</v>
      </c>
      <c r="F1265">
        <f>LEN(NRM_CostX[[#This Row],[Code2]])-LEN(SUBSTITUTE(NRM_CostX[[#This Row],[Code2]],".",""))</f>
        <v>4</v>
      </c>
      <c r="G1265" t="str">
        <f ca="1">IF(NRM_CostX[[#This Row],[Category]]=0, NRM_CostX[[#This Row],[Code]] &amp; " " &amp; NRM_CostX[[#This Row],[Description]], OFFSET(NRM_CostX[[#This Row],[Cat1]],-1,0))</f>
        <v>9 MAIN CONTRACTOR'S PRELIMINARIES</v>
      </c>
      <c r="H1265" t="str">
        <f ca="1">IF(NRM_CostX[[#This Row],[Category]]=1, NRM_CostX[[#This Row],[Code]] &amp; " " &amp; NRM_CostX[[#This Row],[Description]], IF(NRM_CostX[[#This Row],[Category]] = 0, "", OFFSET(NRM_CostX[[#This Row],[Cat2]],-1,0)))</f>
        <v>9.2 Main contractor's cost items</v>
      </c>
      <c r="I1265" t="str">
        <f ca="1">IF(NRM_CostX[[#This Row],[Category]]=2, NRM_CostX[[#This Row],[Code]] &amp; " " &amp; NRM_CostX[[#This Row],[Description]], IF(OR(NRM_CostX[[#This Row],[Category]] = 1, NRM_CostX[[#This Row],[Category]] = 0),  "",OFFSET(NRM_CostX[[#This Row],[Cat3]],-1,0)))</f>
        <v>9.2.7 Mechanical plant</v>
      </c>
      <c r="J1265" t="str">
        <f ca="1">IF(NRM_CostX[[#This Row],[Category]]=3, NRM_CostX[[#This Row],[Code]] &amp; " " &amp; NRM_CostX[[#This Row],[Description]], IF(OR(NRM_CostX[[#This Row],[Category]] = 1, NRM_CostX[[#This Row],[Category]] = 0,NRM_CostX[[#This Row],[Category]] = 2 ),  "",OFFSET(NRM_CostX[[#This Row],[Cat4]],-1,0)))</f>
        <v>9.2.7.6 Concrete plant</v>
      </c>
    </row>
    <row r="1266" spans="1:10" x14ac:dyDescent="0.35">
      <c r="A1266" t="s">
        <v>2274</v>
      </c>
      <c r="B1266" t="s">
        <v>2218</v>
      </c>
      <c r="D1266">
        <v>0</v>
      </c>
      <c r="E1266" t="str">
        <f t="shared" si="19"/>
        <v>A9.2.7.6.8</v>
      </c>
      <c r="F1266">
        <f>LEN(NRM_CostX[[#This Row],[Code2]])-LEN(SUBSTITUTE(NRM_CostX[[#This Row],[Code2]],".",""))</f>
        <v>4</v>
      </c>
      <c r="G1266" t="str">
        <f ca="1">IF(NRM_CostX[[#This Row],[Category]]=0, NRM_CostX[[#This Row],[Code]] &amp; " " &amp; NRM_CostX[[#This Row],[Description]], OFFSET(NRM_CostX[[#This Row],[Cat1]],-1,0))</f>
        <v>9 MAIN CONTRACTOR'S PRELIMINARIES</v>
      </c>
      <c r="H1266" t="str">
        <f ca="1">IF(NRM_CostX[[#This Row],[Category]]=1, NRM_CostX[[#This Row],[Code]] &amp; " " &amp; NRM_CostX[[#This Row],[Description]], IF(NRM_CostX[[#This Row],[Category]] = 0, "", OFFSET(NRM_CostX[[#This Row],[Cat2]],-1,0)))</f>
        <v>9.2 Main contractor's cost items</v>
      </c>
      <c r="I1266" t="str">
        <f ca="1">IF(NRM_CostX[[#This Row],[Category]]=2, NRM_CostX[[#This Row],[Code]] &amp; " " &amp; NRM_CostX[[#This Row],[Description]], IF(OR(NRM_CostX[[#This Row],[Category]] = 1, NRM_CostX[[#This Row],[Category]] = 0),  "",OFFSET(NRM_CostX[[#This Row],[Cat3]],-1,0)))</f>
        <v>9.2.7 Mechanical plant</v>
      </c>
      <c r="J1266" t="str">
        <f ca="1">IF(NRM_CostX[[#This Row],[Category]]=3, NRM_CostX[[#This Row],[Code]] &amp; " " &amp; NRM_CostX[[#This Row],[Description]], IF(OR(NRM_CostX[[#This Row],[Category]] = 1, NRM_CostX[[#This Row],[Category]] = 0,NRM_CostX[[#This Row],[Category]] = 2 ),  "",OFFSET(NRM_CostX[[#This Row],[Cat4]],-1,0)))</f>
        <v>9.2.7.6 Concrete plant</v>
      </c>
    </row>
    <row r="1267" spans="1:10" x14ac:dyDescent="0.35">
      <c r="A1267" t="s">
        <v>2275</v>
      </c>
      <c r="B1267" t="s">
        <v>2276</v>
      </c>
      <c r="D1267">
        <v>0</v>
      </c>
      <c r="E1267" t="str">
        <f t="shared" si="19"/>
        <v>A9.2.7.7</v>
      </c>
      <c r="F1267">
        <f>LEN(NRM_CostX[[#This Row],[Code2]])-LEN(SUBSTITUTE(NRM_CostX[[#This Row],[Code2]],".",""))</f>
        <v>3</v>
      </c>
      <c r="G1267" t="str">
        <f ca="1">IF(NRM_CostX[[#This Row],[Category]]=0, NRM_CostX[[#This Row],[Code]] &amp; " " &amp; NRM_CostX[[#This Row],[Description]], OFFSET(NRM_CostX[[#This Row],[Cat1]],-1,0))</f>
        <v>9 MAIN CONTRACTOR'S PRELIMINARIES</v>
      </c>
      <c r="H1267" t="str">
        <f ca="1">IF(NRM_CostX[[#This Row],[Category]]=1, NRM_CostX[[#This Row],[Code]] &amp; " " &amp; NRM_CostX[[#This Row],[Description]], IF(NRM_CostX[[#This Row],[Category]] = 0, "", OFFSET(NRM_CostX[[#This Row],[Cat2]],-1,0)))</f>
        <v>9.2 Main contractor's cost items</v>
      </c>
      <c r="I1267" t="str">
        <f ca="1">IF(NRM_CostX[[#This Row],[Category]]=2, NRM_CostX[[#This Row],[Code]] &amp; " " &amp; NRM_CostX[[#This Row],[Description]], IF(OR(NRM_CostX[[#This Row],[Category]] = 1, NRM_CostX[[#This Row],[Category]] = 0),  "",OFFSET(NRM_CostX[[#This Row],[Cat3]],-1,0)))</f>
        <v>9.2.7 Mechanical plant</v>
      </c>
      <c r="J1267" t="str">
        <f ca="1">IF(NRM_CostX[[#This Row],[Category]]=3, NRM_CostX[[#This Row],[Code]] &amp; " " &amp; NRM_CostX[[#This Row],[Description]], IF(OR(NRM_CostX[[#This Row],[Category]] = 1, NRM_CostX[[#This Row],[Category]] = 0,NRM_CostX[[#This Row],[Category]] = 2 ),  "",OFFSET(NRM_CostX[[#This Row],[Cat4]],-1,0)))</f>
        <v>9.2.7.7 Other plant</v>
      </c>
    </row>
    <row r="1268" spans="1:10" x14ac:dyDescent="0.35">
      <c r="A1268" t="s">
        <v>2277</v>
      </c>
      <c r="B1268" t="s">
        <v>2278</v>
      </c>
      <c r="D1268">
        <v>0</v>
      </c>
      <c r="E1268" t="str">
        <f t="shared" si="19"/>
        <v>A9.2.7.7.1</v>
      </c>
      <c r="F1268">
        <f>LEN(NRM_CostX[[#This Row],[Code2]])-LEN(SUBSTITUTE(NRM_CostX[[#This Row],[Code2]],".",""))</f>
        <v>4</v>
      </c>
      <c r="G1268" t="str">
        <f ca="1">IF(NRM_CostX[[#This Row],[Category]]=0, NRM_CostX[[#This Row],[Code]] &amp; " " &amp; NRM_CostX[[#This Row],[Description]], OFFSET(NRM_CostX[[#This Row],[Cat1]],-1,0))</f>
        <v>9 MAIN CONTRACTOR'S PRELIMINARIES</v>
      </c>
      <c r="H1268" t="str">
        <f ca="1">IF(NRM_CostX[[#This Row],[Category]]=1, NRM_CostX[[#This Row],[Code]] &amp; " " &amp; NRM_CostX[[#This Row],[Description]], IF(NRM_CostX[[#This Row],[Category]] = 0, "", OFFSET(NRM_CostX[[#This Row],[Cat2]],-1,0)))</f>
        <v>9.2 Main contractor's cost items</v>
      </c>
      <c r="I1268" t="str">
        <f ca="1">IF(NRM_CostX[[#This Row],[Category]]=2, NRM_CostX[[#This Row],[Code]] &amp; " " &amp; NRM_CostX[[#This Row],[Description]], IF(OR(NRM_CostX[[#This Row],[Category]] = 1, NRM_CostX[[#This Row],[Category]] = 0),  "",OFFSET(NRM_CostX[[#This Row],[Cat3]],-1,0)))</f>
        <v>9.2.7 Mechanical plant</v>
      </c>
      <c r="J1268" t="str">
        <f ca="1">IF(NRM_CostX[[#This Row],[Category]]=3, NRM_CostX[[#This Row],[Code]] &amp; " " &amp; NRM_CostX[[#This Row],[Description]], IF(OR(NRM_CostX[[#This Row],[Category]] = 1, NRM_CostX[[#This Row],[Category]] = 0,NRM_CostX[[#This Row],[Category]] = 2 ),  "",OFFSET(NRM_CostX[[#This Row],[Cat4]],-1,0)))</f>
        <v>9.2.7.7 Other plant</v>
      </c>
    </row>
    <row r="1269" spans="1:10" x14ac:dyDescent="0.35">
      <c r="A1269" t="s">
        <v>2279</v>
      </c>
      <c r="B1269" t="s">
        <v>2280</v>
      </c>
      <c r="D1269">
        <v>0</v>
      </c>
      <c r="E1269" t="str">
        <f t="shared" si="19"/>
        <v>A9.2.8</v>
      </c>
      <c r="F1269">
        <f>LEN(NRM_CostX[[#This Row],[Code2]])-LEN(SUBSTITUTE(NRM_CostX[[#This Row],[Code2]],".",""))</f>
        <v>2</v>
      </c>
      <c r="G1269" t="str">
        <f ca="1">IF(NRM_CostX[[#This Row],[Category]]=0, NRM_CostX[[#This Row],[Code]] &amp; " " &amp; NRM_CostX[[#This Row],[Description]], OFFSET(NRM_CostX[[#This Row],[Cat1]],-1,0))</f>
        <v>9 MAIN CONTRACTOR'S PRELIMINARIES</v>
      </c>
      <c r="H1269" t="str">
        <f ca="1">IF(NRM_CostX[[#This Row],[Category]]=1, NRM_CostX[[#This Row],[Code]] &amp; " " &amp; NRM_CostX[[#This Row],[Description]], IF(NRM_CostX[[#This Row],[Category]] = 0, "", OFFSET(NRM_CostX[[#This Row],[Cat2]],-1,0)))</f>
        <v>9.2 Main contractor's cost items</v>
      </c>
      <c r="I1269" t="str">
        <f ca="1">IF(NRM_CostX[[#This Row],[Category]]=2, NRM_CostX[[#This Row],[Code]] &amp; " " &amp; NRM_CostX[[#This Row],[Description]], IF(OR(NRM_CostX[[#This Row],[Category]] = 1, NRM_CostX[[#This Row],[Category]] = 0),  "",OFFSET(NRM_CostX[[#This Row],[Cat3]],-1,0)))</f>
        <v>9.2.8 Temporary works</v>
      </c>
      <c r="J1269" t="str">
        <f ca="1">IF(NRM_CostX[[#This Row],[Category]]=3, NRM_CostX[[#This Row],[Code]] &amp; " " &amp; NRM_CostX[[#This Row],[Description]], IF(OR(NRM_CostX[[#This Row],[Category]] = 1, NRM_CostX[[#This Row],[Category]] = 0,NRM_CostX[[#This Row],[Category]] = 2 ),  "",OFFSET(NRM_CostX[[#This Row],[Cat4]],-1,0)))</f>
        <v/>
      </c>
    </row>
    <row r="1270" spans="1:10" x14ac:dyDescent="0.35">
      <c r="A1270" t="s">
        <v>2281</v>
      </c>
      <c r="B1270" t="s">
        <v>3408</v>
      </c>
      <c r="D1270">
        <v>0</v>
      </c>
      <c r="E1270" t="str">
        <f t="shared" si="19"/>
        <v>A9.2.8.1</v>
      </c>
      <c r="F1270">
        <f>LEN(NRM_CostX[[#This Row],[Code2]])-LEN(SUBSTITUTE(NRM_CostX[[#This Row],[Code2]],".",""))</f>
        <v>3</v>
      </c>
      <c r="G1270" t="str">
        <f ca="1">IF(NRM_CostX[[#This Row],[Category]]=0, NRM_CostX[[#This Row],[Code]] &amp; " " &amp; NRM_CostX[[#This Row],[Description]], OFFSET(NRM_CostX[[#This Row],[Cat1]],-1,0))</f>
        <v>9 MAIN CONTRACTOR'S PRELIMINARIES</v>
      </c>
      <c r="H1270" t="str">
        <f ca="1">IF(NRM_CostX[[#This Row],[Category]]=1, NRM_CostX[[#This Row],[Code]] &amp; " " &amp; NRM_CostX[[#This Row],[Description]], IF(NRM_CostX[[#This Row],[Category]] = 0, "", OFFSET(NRM_CostX[[#This Row],[Cat2]],-1,0)))</f>
        <v>9.2 Main contractor's cost items</v>
      </c>
      <c r="I1270" t="str">
        <f ca="1">IF(NRM_CostX[[#This Row],[Category]]=2, NRM_CostX[[#This Row],[Code]] &amp; " " &amp; NRM_CostX[[#This Row],[Description]], IF(OR(NRM_CostX[[#This Row],[Category]] = 1, NRM_CostX[[#This Row],[Category]] = 0),  "",OFFSET(NRM_CostX[[#This Row],[Cat3]],-1,0)))</f>
        <v>9.2.8 Temporary works</v>
      </c>
      <c r="J1270" t="str">
        <f ca="1">IF(NRM_CostX[[#This Row],[Category]]=3, NRM_CostX[[#This Row],[Code]] &amp; " " &amp; NRM_CostX[[#This Row],[Description]], IF(OR(NRM_CostX[[#This Row],[Category]] = 1, NRM_CostX[[#This Row],[Category]] = 0,NRM_CostX[[#This Row],[Category]] = 2 ),  "",OFFSET(NRM_CostX[[#This Row],[Cat4]],-1,0)))</f>
        <v>9.2.8.1 JHLess scaffolding</v>
      </c>
    </row>
    <row r="1271" spans="1:10" x14ac:dyDescent="0.35">
      <c r="A1271" t="s">
        <v>2281</v>
      </c>
      <c r="B1271" t="s">
        <v>3409</v>
      </c>
      <c r="D1271">
        <v>0</v>
      </c>
      <c r="E1271" t="str">
        <f t="shared" si="19"/>
        <v>A9.2.8.1</v>
      </c>
      <c r="F1271">
        <f>LEN(NRM_CostX[[#This Row],[Code2]])-LEN(SUBSTITUTE(NRM_CostX[[#This Row],[Code2]],".",""))</f>
        <v>3</v>
      </c>
      <c r="G1271" t="str">
        <f ca="1">IF(NRM_CostX[[#This Row],[Category]]=0, NRM_CostX[[#This Row],[Code]] &amp; " " &amp; NRM_CostX[[#This Row],[Description]], OFFSET(NRM_CostX[[#This Row],[Cat1]],-1,0))</f>
        <v>9 MAIN CONTRACTOR'S PRELIMINARIES</v>
      </c>
      <c r="H1271" t="str">
        <f ca="1">IF(NRM_CostX[[#This Row],[Category]]=1, NRM_CostX[[#This Row],[Code]] &amp; " " &amp; NRM_CostX[[#This Row],[Description]], IF(NRM_CostX[[#This Row],[Category]] = 0, "", OFFSET(NRM_CostX[[#This Row],[Cat2]],-1,0)))</f>
        <v>9.2 Main contractor's cost items</v>
      </c>
      <c r="I1271" t="str">
        <f ca="1">IF(NRM_CostX[[#This Row],[Category]]=2, NRM_CostX[[#This Row],[Code]] &amp; " " &amp; NRM_CostX[[#This Row],[Description]], IF(OR(NRM_CostX[[#This Row],[Category]] = 1, NRM_CostX[[#This Row],[Category]] = 0),  "",OFFSET(NRM_CostX[[#This Row],[Cat3]],-1,0)))</f>
        <v>9.2.8 Temporary works</v>
      </c>
      <c r="J1271"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2" spans="1:10" x14ac:dyDescent="0.35">
      <c r="A1272" t="s">
        <v>2282</v>
      </c>
      <c r="B1272" t="s">
        <v>2283</v>
      </c>
      <c r="D1272">
        <v>0</v>
      </c>
      <c r="E1272" t="str">
        <f t="shared" si="19"/>
        <v>A9.2.8.1.1</v>
      </c>
      <c r="F1272">
        <f>LEN(NRM_CostX[[#This Row],[Code2]])-LEN(SUBSTITUTE(NRM_CostX[[#This Row],[Code2]],".",""))</f>
        <v>4</v>
      </c>
      <c r="G1272" t="str">
        <f ca="1">IF(NRM_CostX[[#This Row],[Category]]=0, NRM_CostX[[#This Row],[Code]] &amp; " " &amp; NRM_CostX[[#This Row],[Description]], OFFSET(NRM_CostX[[#This Row],[Cat1]],-1,0))</f>
        <v>9 MAIN CONTRACTOR'S PRELIMINARIES</v>
      </c>
      <c r="H1272" t="str">
        <f ca="1">IF(NRM_CostX[[#This Row],[Category]]=1, NRM_CostX[[#This Row],[Code]] &amp; " " &amp; NRM_CostX[[#This Row],[Description]], IF(NRM_CostX[[#This Row],[Category]] = 0, "", OFFSET(NRM_CostX[[#This Row],[Cat2]],-1,0)))</f>
        <v>9.2 Main contractor's cost items</v>
      </c>
      <c r="I1272" t="str">
        <f ca="1">IF(NRM_CostX[[#This Row],[Category]]=2, NRM_CostX[[#This Row],[Code]] &amp; " " &amp; NRM_CostX[[#This Row],[Description]], IF(OR(NRM_CostX[[#This Row],[Category]] = 1, NRM_CostX[[#This Row],[Category]] = 0),  "",OFFSET(NRM_CostX[[#This Row],[Cat3]],-1,0)))</f>
        <v>9.2.8 Temporary works</v>
      </c>
      <c r="J1272"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3" spans="1:10" x14ac:dyDescent="0.35">
      <c r="A1273" t="s">
        <v>2284</v>
      </c>
      <c r="B1273" t="s">
        <v>2285</v>
      </c>
      <c r="D1273">
        <v>0</v>
      </c>
      <c r="E1273" t="str">
        <f t="shared" si="19"/>
        <v>A9.2.8.1.2</v>
      </c>
      <c r="F1273">
        <f>LEN(NRM_CostX[[#This Row],[Code2]])-LEN(SUBSTITUTE(NRM_CostX[[#This Row],[Code2]],".",""))</f>
        <v>4</v>
      </c>
      <c r="G1273" t="str">
        <f ca="1">IF(NRM_CostX[[#This Row],[Category]]=0, NRM_CostX[[#This Row],[Code]] &amp; " " &amp; NRM_CostX[[#This Row],[Description]], OFFSET(NRM_CostX[[#This Row],[Cat1]],-1,0))</f>
        <v>9 MAIN CONTRACTOR'S PRELIMINARIES</v>
      </c>
      <c r="H1273" t="str">
        <f ca="1">IF(NRM_CostX[[#This Row],[Category]]=1, NRM_CostX[[#This Row],[Code]] &amp; " " &amp; NRM_CostX[[#This Row],[Description]], IF(NRM_CostX[[#This Row],[Category]] = 0, "", OFFSET(NRM_CostX[[#This Row],[Cat2]],-1,0)))</f>
        <v>9.2 Main contractor's cost items</v>
      </c>
      <c r="I1273" t="str">
        <f ca="1">IF(NRM_CostX[[#This Row],[Category]]=2, NRM_CostX[[#This Row],[Code]] &amp; " " &amp; NRM_CostX[[#This Row],[Description]], IF(OR(NRM_CostX[[#This Row],[Category]] = 1, NRM_CostX[[#This Row],[Category]] = 0),  "",OFFSET(NRM_CostX[[#This Row],[Cat3]],-1,0)))</f>
        <v>9.2.8 Temporary works</v>
      </c>
      <c r="J1273"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4" spans="1:10" x14ac:dyDescent="0.35">
      <c r="A1274" t="s">
        <v>2286</v>
      </c>
      <c r="B1274" t="s">
        <v>2287</v>
      </c>
      <c r="D1274">
        <v>0</v>
      </c>
      <c r="E1274" t="str">
        <f t="shared" si="19"/>
        <v>A9.2.8.1.3</v>
      </c>
      <c r="F1274">
        <f>LEN(NRM_CostX[[#This Row],[Code2]])-LEN(SUBSTITUTE(NRM_CostX[[#This Row],[Code2]],".",""))</f>
        <v>4</v>
      </c>
      <c r="G1274" t="str">
        <f ca="1">IF(NRM_CostX[[#This Row],[Category]]=0, NRM_CostX[[#This Row],[Code]] &amp; " " &amp; NRM_CostX[[#This Row],[Description]], OFFSET(NRM_CostX[[#This Row],[Cat1]],-1,0))</f>
        <v>9 MAIN CONTRACTOR'S PRELIMINARIES</v>
      </c>
      <c r="H1274" t="str">
        <f ca="1">IF(NRM_CostX[[#This Row],[Category]]=1, NRM_CostX[[#This Row],[Code]] &amp; " " &amp; NRM_CostX[[#This Row],[Description]], IF(NRM_CostX[[#This Row],[Category]] = 0, "", OFFSET(NRM_CostX[[#This Row],[Cat2]],-1,0)))</f>
        <v>9.2 Main contractor's cost items</v>
      </c>
      <c r="I1274" t="str">
        <f ca="1">IF(NRM_CostX[[#This Row],[Category]]=2, NRM_CostX[[#This Row],[Code]] &amp; " " &amp; NRM_CostX[[#This Row],[Description]], IF(OR(NRM_CostX[[#This Row],[Category]] = 1, NRM_CostX[[#This Row],[Category]] = 0),  "",OFFSET(NRM_CostX[[#This Row],[Cat3]],-1,0)))</f>
        <v>9.2.8 Temporary works</v>
      </c>
      <c r="J1274"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5" spans="1:10" x14ac:dyDescent="0.35">
      <c r="A1275" t="s">
        <v>2288</v>
      </c>
      <c r="B1275" t="s">
        <v>2218</v>
      </c>
      <c r="D1275">
        <v>0</v>
      </c>
      <c r="E1275" t="str">
        <f t="shared" si="19"/>
        <v>A9.2.8.1.4</v>
      </c>
      <c r="F1275">
        <f>LEN(NRM_CostX[[#This Row],[Code2]])-LEN(SUBSTITUTE(NRM_CostX[[#This Row],[Code2]],".",""))</f>
        <v>4</v>
      </c>
      <c r="G1275" t="str">
        <f ca="1">IF(NRM_CostX[[#This Row],[Category]]=0, NRM_CostX[[#This Row],[Code]] &amp; " " &amp; NRM_CostX[[#This Row],[Description]], OFFSET(NRM_CostX[[#This Row],[Cat1]],-1,0))</f>
        <v>9 MAIN CONTRACTOR'S PRELIMINARIES</v>
      </c>
      <c r="H1275" t="str">
        <f ca="1">IF(NRM_CostX[[#This Row],[Category]]=1, NRM_CostX[[#This Row],[Code]] &amp; " " &amp; NRM_CostX[[#This Row],[Description]], IF(NRM_CostX[[#This Row],[Category]] = 0, "", OFFSET(NRM_CostX[[#This Row],[Cat2]],-1,0)))</f>
        <v>9.2 Main contractor's cost items</v>
      </c>
      <c r="I1275" t="str">
        <f ca="1">IF(NRM_CostX[[#This Row],[Category]]=2, NRM_CostX[[#This Row],[Code]] &amp; " " &amp; NRM_CostX[[#This Row],[Description]], IF(OR(NRM_CostX[[#This Row],[Category]] = 1, NRM_CostX[[#This Row],[Category]] = 0),  "",OFFSET(NRM_CostX[[#This Row],[Cat3]],-1,0)))</f>
        <v>9.2.8 Temporary works</v>
      </c>
      <c r="J1275"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6" spans="1:10" x14ac:dyDescent="0.35">
      <c r="A1276" t="s">
        <v>2289</v>
      </c>
      <c r="B1276" t="s">
        <v>2280</v>
      </c>
      <c r="D1276">
        <v>0</v>
      </c>
      <c r="E1276" t="str">
        <f t="shared" si="19"/>
        <v>A9.2.8.2</v>
      </c>
      <c r="F1276">
        <f>LEN(NRM_CostX[[#This Row],[Code2]])-LEN(SUBSTITUTE(NRM_CostX[[#This Row],[Code2]],".",""))</f>
        <v>3</v>
      </c>
      <c r="G1276" t="str">
        <f ca="1">IF(NRM_CostX[[#This Row],[Category]]=0, NRM_CostX[[#This Row],[Code]] &amp; " " &amp; NRM_CostX[[#This Row],[Description]], OFFSET(NRM_CostX[[#This Row],[Cat1]],-1,0))</f>
        <v>9 MAIN CONTRACTOR'S PRELIMINARIES</v>
      </c>
      <c r="H1276" t="str">
        <f ca="1">IF(NRM_CostX[[#This Row],[Category]]=1, NRM_CostX[[#This Row],[Code]] &amp; " " &amp; NRM_CostX[[#This Row],[Description]], IF(NRM_CostX[[#This Row],[Category]] = 0, "", OFFSET(NRM_CostX[[#This Row],[Cat2]],-1,0)))</f>
        <v>9.2 Main contractor's cost items</v>
      </c>
      <c r="I1276" t="str">
        <f ca="1">IF(NRM_CostX[[#This Row],[Category]]=2, NRM_CostX[[#This Row],[Code]] &amp; " " &amp; NRM_CostX[[#This Row],[Description]], IF(OR(NRM_CostX[[#This Row],[Category]] = 1, NRM_CostX[[#This Row],[Category]] = 0),  "",OFFSET(NRM_CostX[[#This Row],[Cat3]],-1,0)))</f>
        <v>9.2.8 Temporary works</v>
      </c>
      <c r="J1276" t="str">
        <f ca="1">IF(NRM_CostX[[#This Row],[Category]]=3, NRM_CostX[[#This Row],[Code]] &amp; " " &amp; NRM_CostX[[#This Row],[Description]], IF(OR(NRM_CostX[[#This Row],[Category]] = 1, NRM_CostX[[#This Row],[Category]] = 0,NRM_CostX[[#This Row],[Category]] = 2 ),  "",OFFSET(NRM_CostX[[#This Row],[Cat4]],-1,0)))</f>
        <v>9.2.8.2 Temporary works</v>
      </c>
    </row>
    <row r="1277" spans="1:10" x14ac:dyDescent="0.35">
      <c r="A1277" t="s">
        <v>2289</v>
      </c>
      <c r="B1277" t="s">
        <v>2290</v>
      </c>
      <c r="D1277">
        <v>0</v>
      </c>
      <c r="E1277" t="str">
        <f t="shared" si="19"/>
        <v>A9.2.8.2</v>
      </c>
      <c r="F1277">
        <f>LEN(NRM_CostX[[#This Row],[Code2]])-LEN(SUBSTITUTE(NRM_CostX[[#This Row],[Code2]],".",""))</f>
        <v>3</v>
      </c>
      <c r="G1277" t="str">
        <f ca="1">IF(NRM_CostX[[#This Row],[Category]]=0, NRM_CostX[[#This Row],[Code]] &amp; " " &amp; NRM_CostX[[#This Row],[Description]], OFFSET(NRM_CostX[[#This Row],[Cat1]],-1,0))</f>
        <v>9 MAIN CONTRACTOR'S PRELIMINARIES</v>
      </c>
      <c r="H1277" t="str">
        <f ca="1">IF(NRM_CostX[[#This Row],[Category]]=1, NRM_CostX[[#This Row],[Code]] &amp; " " &amp; NRM_CostX[[#This Row],[Description]], IF(NRM_CostX[[#This Row],[Category]] = 0, "", OFFSET(NRM_CostX[[#This Row],[Cat2]],-1,0)))</f>
        <v>9.2 Main contractor's cost items</v>
      </c>
      <c r="I1277" t="str">
        <f ca="1">IF(NRM_CostX[[#This Row],[Category]]=2, NRM_CostX[[#This Row],[Code]] &amp; " " &amp; NRM_CostX[[#This Row],[Description]], IF(OR(NRM_CostX[[#This Row],[Category]] = 1, NRM_CostX[[#This Row],[Category]] = 0),  "",OFFSET(NRM_CostX[[#This Row],[Cat3]],-1,0)))</f>
        <v>9.2.8 Temporary works</v>
      </c>
      <c r="J1277"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78" spans="1:10" x14ac:dyDescent="0.35">
      <c r="A1278" t="s">
        <v>2291</v>
      </c>
      <c r="B1278" t="s">
        <v>2283</v>
      </c>
      <c r="D1278">
        <v>0</v>
      </c>
      <c r="E1278" t="str">
        <f t="shared" si="19"/>
        <v>A9.2.8.2.1</v>
      </c>
      <c r="F1278">
        <f>LEN(NRM_CostX[[#This Row],[Code2]])-LEN(SUBSTITUTE(NRM_CostX[[#This Row],[Code2]],".",""))</f>
        <v>4</v>
      </c>
      <c r="G1278" t="str">
        <f ca="1">IF(NRM_CostX[[#This Row],[Category]]=0, NRM_CostX[[#This Row],[Code]] &amp; " " &amp; NRM_CostX[[#This Row],[Description]], OFFSET(NRM_CostX[[#This Row],[Cat1]],-1,0))</f>
        <v>9 MAIN CONTRACTOR'S PRELIMINARIES</v>
      </c>
      <c r="H1278" t="str">
        <f ca="1">IF(NRM_CostX[[#This Row],[Category]]=1, NRM_CostX[[#This Row],[Code]] &amp; " " &amp; NRM_CostX[[#This Row],[Description]], IF(NRM_CostX[[#This Row],[Category]] = 0, "", OFFSET(NRM_CostX[[#This Row],[Cat2]],-1,0)))</f>
        <v>9.2 Main contractor's cost items</v>
      </c>
      <c r="I1278" t="str">
        <f ca="1">IF(NRM_CostX[[#This Row],[Category]]=2, NRM_CostX[[#This Row],[Code]] &amp; " " &amp; NRM_CostX[[#This Row],[Description]], IF(OR(NRM_CostX[[#This Row],[Category]] = 1, NRM_CostX[[#This Row],[Category]] = 0),  "",OFFSET(NRM_CostX[[#This Row],[Cat3]],-1,0)))</f>
        <v>9.2.8 Temporary works</v>
      </c>
      <c r="J1278"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79" spans="1:10" x14ac:dyDescent="0.35">
      <c r="A1279" t="s">
        <v>2292</v>
      </c>
      <c r="B1279" t="s">
        <v>2285</v>
      </c>
      <c r="D1279">
        <v>0</v>
      </c>
      <c r="E1279" t="str">
        <f t="shared" si="19"/>
        <v>A9.2.8.2.2</v>
      </c>
      <c r="F1279">
        <f>LEN(NRM_CostX[[#This Row],[Code2]])-LEN(SUBSTITUTE(NRM_CostX[[#This Row],[Code2]],".",""))</f>
        <v>4</v>
      </c>
      <c r="G1279" t="str">
        <f ca="1">IF(NRM_CostX[[#This Row],[Category]]=0, NRM_CostX[[#This Row],[Code]] &amp; " " &amp; NRM_CostX[[#This Row],[Description]], OFFSET(NRM_CostX[[#This Row],[Cat1]],-1,0))</f>
        <v>9 MAIN CONTRACTOR'S PRELIMINARIES</v>
      </c>
      <c r="H1279" t="str">
        <f ca="1">IF(NRM_CostX[[#This Row],[Category]]=1, NRM_CostX[[#This Row],[Code]] &amp; " " &amp; NRM_CostX[[#This Row],[Description]], IF(NRM_CostX[[#This Row],[Category]] = 0, "", OFFSET(NRM_CostX[[#This Row],[Cat2]],-1,0)))</f>
        <v>9.2 Main contractor's cost items</v>
      </c>
      <c r="I1279" t="str">
        <f ca="1">IF(NRM_CostX[[#This Row],[Category]]=2, NRM_CostX[[#This Row],[Code]] &amp; " " &amp; NRM_CostX[[#This Row],[Description]], IF(OR(NRM_CostX[[#This Row],[Category]] = 1, NRM_CostX[[#This Row],[Category]] = 0),  "",OFFSET(NRM_CostX[[#This Row],[Cat3]],-1,0)))</f>
        <v>9.2.8 Temporary works</v>
      </c>
      <c r="J1279"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80" spans="1:10" x14ac:dyDescent="0.35">
      <c r="A1280" t="s">
        <v>2293</v>
      </c>
      <c r="B1280" t="s">
        <v>2287</v>
      </c>
      <c r="D1280">
        <v>0</v>
      </c>
      <c r="E1280" t="str">
        <f t="shared" si="19"/>
        <v>A9.2.8.2.3</v>
      </c>
      <c r="F1280">
        <f>LEN(NRM_CostX[[#This Row],[Code2]])-LEN(SUBSTITUTE(NRM_CostX[[#This Row],[Code2]],".",""))</f>
        <v>4</v>
      </c>
      <c r="G1280" t="str">
        <f ca="1">IF(NRM_CostX[[#This Row],[Category]]=0, NRM_CostX[[#This Row],[Code]] &amp; " " &amp; NRM_CostX[[#This Row],[Description]], OFFSET(NRM_CostX[[#This Row],[Cat1]],-1,0))</f>
        <v>9 MAIN CONTRACTOR'S PRELIMINARIES</v>
      </c>
      <c r="H1280" t="str">
        <f ca="1">IF(NRM_CostX[[#This Row],[Category]]=1, NRM_CostX[[#This Row],[Code]] &amp; " " &amp; NRM_CostX[[#This Row],[Description]], IF(NRM_CostX[[#This Row],[Category]] = 0, "", OFFSET(NRM_CostX[[#This Row],[Cat2]],-1,0)))</f>
        <v>9.2 Main contractor's cost items</v>
      </c>
      <c r="I1280" t="str">
        <f ca="1">IF(NRM_CostX[[#This Row],[Category]]=2, NRM_CostX[[#This Row],[Code]] &amp; " " &amp; NRM_CostX[[#This Row],[Description]], IF(OR(NRM_CostX[[#This Row],[Category]] = 1, NRM_CostX[[#This Row],[Category]] = 0),  "",OFFSET(NRM_CostX[[#This Row],[Cat3]],-1,0)))</f>
        <v>9.2.8 Temporary works</v>
      </c>
      <c r="J1280"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81" spans="1:10" x14ac:dyDescent="0.35">
      <c r="A1281" t="s">
        <v>2294</v>
      </c>
      <c r="B1281" t="s">
        <v>2218</v>
      </c>
      <c r="D1281">
        <v>0</v>
      </c>
      <c r="E1281" t="str">
        <f t="shared" si="19"/>
        <v>A9.2.8.2.4</v>
      </c>
      <c r="F1281">
        <f>LEN(NRM_CostX[[#This Row],[Code2]])-LEN(SUBSTITUTE(NRM_CostX[[#This Row],[Code2]],".",""))</f>
        <v>4</v>
      </c>
      <c r="G1281" t="str">
        <f ca="1">IF(NRM_CostX[[#This Row],[Category]]=0, NRM_CostX[[#This Row],[Code]] &amp; " " &amp; NRM_CostX[[#This Row],[Description]], OFFSET(NRM_CostX[[#This Row],[Cat1]],-1,0))</f>
        <v>9 MAIN CONTRACTOR'S PRELIMINARIES</v>
      </c>
      <c r="H1281" t="str">
        <f ca="1">IF(NRM_CostX[[#This Row],[Category]]=1, NRM_CostX[[#This Row],[Code]] &amp; " " &amp; NRM_CostX[[#This Row],[Description]], IF(NRM_CostX[[#This Row],[Category]] = 0, "", OFFSET(NRM_CostX[[#This Row],[Cat2]],-1,0)))</f>
        <v>9.2 Main contractor's cost items</v>
      </c>
      <c r="I1281" t="str">
        <f ca="1">IF(NRM_CostX[[#This Row],[Category]]=2, NRM_CostX[[#This Row],[Code]] &amp; " " &amp; NRM_CostX[[#This Row],[Description]], IF(OR(NRM_CostX[[#This Row],[Category]] = 1, NRM_CostX[[#This Row],[Category]] = 0),  "",OFFSET(NRM_CostX[[#This Row],[Cat3]],-1,0)))</f>
        <v>9.2.8 Temporary works</v>
      </c>
      <c r="J1281"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82" spans="1:10" x14ac:dyDescent="0.35">
      <c r="A1282" t="s">
        <v>2295</v>
      </c>
      <c r="B1282" t="s">
        <v>1807</v>
      </c>
      <c r="D1282">
        <v>0</v>
      </c>
      <c r="E1282" t="str">
        <f t="shared" si="19"/>
        <v>A9.2.9</v>
      </c>
      <c r="F1282">
        <f>LEN(NRM_CostX[[#This Row],[Code2]])-LEN(SUBSTITUTE(NRM_CostX[[#This Row],[Code2]],".",""))</f>
        <v>2</v>
      </c>
      <c r="G1282" t="str">
        <f ca="1">IF(NRM_CostX[[#This Row],[Category]]=0, NRM_CostX[[#This Row],[Code]] &amp; " " &amp; NRM_CostX[[#This Row],[Description]], OFFSET(NRM_CostX[[#This Row],[Cat1]],-1,0))</f>
        <v>9 MAIN CONTRACTOR'S PRELIMINARIES</v>
      </c>
      <c r="H1282" t="str">
        <f ca="1">IF(NRM_CostX[[#This Row],[Category]]=1, NRM_CostX[[#This Row],[Code]] &amp; " " &amp; NRM_CostX[[#This Row],[Description]], IF(NRM_CostX[[#This Row],[Category]] = 0, "", OFFSET(NRM_CostX[[#This Row],[Cat2]],-1,0)))</f>
        <v>9.2 Main contractor's cost items</v>
      </c>
      <c r="I1282" t="str">
        <f ca="1">IF(NRM_CostX[[#This Row],[Category]]=2, NRM_CostX[[#This Row],[Code]] &amp; " " &amp; NRM_CostX[[#This Row],[Description]], IF(OR(NRM_CostX[[#This Row],[Category]] = 1, NRM_CostX[[#This Row],[Category]] = 0),  "",OFFSET(NRM_CostX[[#This Row],[Cat3]],-1,0)))</f>
        <v>9.2.9 Site records</v>
      </c>
      <c r="J1282" t="str">
        <f ca="1">IF(NRM_CostX[[#This Row],[Category]]=3, NRM_CostX[[#This Row],[Code]] &amp; " " &amp; NRM_CostX[[#This Row],[Description]], IF(OR(NRM_CostX[[#This Row],[Category]] = 1, NRM_CostX[[#This Row],[Category]] = 0,NRM_CostX[[#This Row],[Category]] = 2 ),  "",OFFSET(NRM_CostX[[#This Row],[Cat4]],-1,0)))</f>
        <v/>
      </c>
    </row>
    <row r="1283" spans="1:10" x14ac:dyDescent="0.35">
      <c r="A1283" t="s">
        <v>2296</v>
      </c>
      <c r="B1283" t="s">
        <v>1807</v>
      </c>
      <c r="D1283">
        <v>0</v>
      </c>
      <c r="E1283" t="str">
        <f t="shared" ref="E1283:E1346" si="20">REPLACE(A1283,1,0,"A")</f>
        <v>A9.2.9.1</v>
      </c>
      <c r="F1283">
        <f>LEN(NRM_CostX[[#This Row],[Code2]])-LEN(SUBSTITUTE(NRM_CostX[[#This Row],[Code2]],".",""))</f>
        <v>3</v>
      </c>
      <c r="G1283" t="str">
        <f ca="1">IF(NRM_CostX[[#This Row],[Category]]=0, NRM_CostX[[#This Row],[Code]] &amp; " " &amp; NRM_CostX[[#This Row],[Description]], OFFSET(NRM_CostX[[#This Row],[Cat1]],-1,0))</f>
        <v>9 MAIN CONTRACTOR'S PRELIMINARIES</v>
      </c>
      <c r="H1283" t="str">
        <f ca="1">IF(NRM_CostX[[#This Row],[Category]]=1, NRM_CostX[[#This Row],[Code]] &amp; " " &amp; NRM_CostX[[#This Row],[Description]], IF(NRM_CostX[[#This Row],[Category]] = 0, "", OFFSET(NRM_CostX[[#This Row],[Cat2]],-1,0)))</f>
        <v>9.2 Main contractor's cost items</v>
      </c>
      <c r="I1283" t="str">
        <f ca="1">IF(NRM_CostX[[#This Row],[Category]]=2, NRM_CostX[[#This Row],[Code]] &amp; " " &amp; NRM_CostX[[#This Row],[Description]], IF(OR(NRM_CostX[[#This Row],[Category]] = 1, NRM_CostX[[#This Row],[Category]] = 0),  "",OFFSET(NRM_CostX[[#This Row],[Cat3]],-1,0)))</f>
        <v>9.2.9 Site records</v>
      </c>
      <c r="J1283" t="str">
        <f ca="1">IF(NRM_CostX[[#This Row],[Category]]=3, NRM_CostX[[#This Row],[Code]] &amp; " " &amp; NRM_CostX[[#This Row],[Description]], IF(OR(NRM_CostX[[#This Row],[Category]] = 1, NRM_CostX[[#This Row],[Category]] = 0,NRM_CostX[[#This Row],[Category]] = 2 ),  "",OFFSET(NRM_CostX[[#This Row],[Cat4]],-1,0)))</f>
        <v>9.2.9.1 Site records</v>
      </c>
    </row>
    <row r="1284" spans="1:10" x14ac:dyDescent="0.35">
      <c r="A1284" t="s">
        <v>2296</v>
      </c>
      <c r="B1284" t="s">
        <v>2297</v>
      </c>
      <c r="D1284">
        <v>0</v>
      </c>
      <c r="E1284" t="str">
        <f t="shared" si="20"/>
        <v>A9.2.9.1</v>
      </c>
      <c r="F1284">
        <f>LEN(NRM_CostX[[#This Row],[Code2]])-LEN(SUBSTITUTE(NRM_CostX[[#This Row],[Code2]],".",""))</f>
        <v>3</v>
      </c>
      <c r="G1284" t="str">
        <f ca="1">IF(NRM_CostX[[#This Row],[Category]]=0, NRM_CostX[[#This Row],[Code]] &amp; " " &amp; NRM_CostX[[#This Row],[Description]], OFFSET(NRM_CostX[[#This Row],[Cat1]],-1,0))</f>
        <v>9 MAIN CONTRACTOR'S PRELIMINARIES</v>
      </c>
      <c r="H1284" t="str">
        <f ca="1">IF(NRM_CostX[[#This Row],[Category]]=1, NRM_CostX[[#This Row],[Code]] &amp; " " &amp; NRM_CostX[[#This Row],[Description]], IF(NRM_CostX[[#This Row],[Category]] = 0, "", OFFSET(NRM_CostX[[#This Row],[Cat2]],-1,0)))</f>
        <v>9.2 Main contractor's cost items</v>
      </c>
      <c r="I1284" t="str">
        <f ca="1">IF(NRM_CostX[[#This Row],[Category]]=2, NRM_CostX[[#This Row],[Code]] &amp; " " &amp; NRM_CostX[[#This Row],[Description]], IF(OR(NRM_CostX[[#This Row],[Category]] = 1, NRM_CostX[[#This Row],[Category]] = 0),  "",OFFSET(NRM_CostX[[#This Row],[Cat3]],-1,0)))</f>
        <v>9.2.9 Site records</v>
      </c>
      <c r="J1284" t="str">
        <f ca="1">IF(NRM_CostX[[#This Row],[Category]]=3, NRM_CostX[[#This Row],[Code]] &amp; " " &amp; NRM_CostX[[#This Row],[Description]], IF(OR(NRM_CostX[[#This Row],[Category]] = 1, NRM_CostX[[#This Row],[Category]] = 0,NRM_CostX[[#This Row],[Category]] = 2 ),  "",OFFSET(NRM_CostX[[#This Row],[Cat4]],-1,0)))</f>
        <v>9.2.9.1 Unless otherwise indicated, costs associated with the following shall be deemed to be included in management and staff costs:</v>
      </c>
    </row>
    <row r="1285" spans="1:10" x14ac:dyDescent="0.35">
      <c r="A1285" t="s">
        <v>2298</v>
      </c>
      <c r="B1285" t="s">
        <v>2299</v>
      </c>
      <c r="D1285">
        <v>0</v>
      </c>
      <c r="E1285" t="str">
        <f t="shared" si="20"/>
        <v>A9.2.9.1.1</v>
      </c>
      <c r="F1285">
        <f>LEN(NRM_CostX[[#This Row],[Code2]])-LEN(SUBSTITUTE(NRM_CostX[[#This Row],[Code2]],".",""))</f>
        <v>4</v>
      </c>
      <c r="G1285" t="str">
        <f ca="1">IF(NRM_CostX[[#This Row],[Category]]=0, NRM_CostX[[#This Row],[Code]] &amp; " " &amp; NRM_CostX[[#This Row],[Description]], OFFSET(NRM_CostX[[#This Row],[Cat1]],-1,0))</f>
        <v>9 MAIN CONTRACTOR'S PRELIMINARIES</v>
      </c>
      <c r="H1285" t="str">
        <f ca="1">IF(NRM_CostX[[#This Row],[Category]]=1, NRM_CostX[[#This Row],[Code]] &amp; " " &amp; NRM_CostX[[#This Row],[Description]], IF(NRM_CostX[[#This Row],[Category]] = 0, "", OFFSET(NRM_CostX[[#This Row],[Cat2]],-1,0)))</f>
        <v>9.2 Main contractor's cost items</v>
      </c>
      <c r="I1285" t="str">
        <f ca="1">IF(NRM_CostX[[#This Row],[Category]]=2, NRM_CostX[[#This Row],[Code]] &amp; " " &amp; NRM_CostX[[#This Row],[Description]], IF(OR(NRM_CostX[[#This Row],[Category]] = 1, NRM_CostX[[#This Row],[Category]] = 0),  "",OFFSET(NRM_CostX[[#This Row],[Cat3]],-1,0)))</f>
        <v>9.2.9 Site records</v>
      </c>
      <c r="J1285" t="str">
        <f ca="1">IF(NRM_CostX[[#This Row],[Category]]=3, NRM_CostX[[#This Row],[Code]] &amp; " " &amp; NRM_CostX[[#This Row],[Description]], IF(OR(NRM_CostX[[#This Row],[Category]] = 1, NRM_CostX[[#This Row],[Category]] = 0,NRM_CostX[[#This Row],[Category]] = 2 ),  "",OFFSET(NRM_CostX[[#This Row],[Cat4]],-1,0)))</f>
        <v>9.2.9.1 Unless otherwise indicated, costs associated with the following shall be deemed to be included in management and staff costs:</v>
      </c>
    </row>
    <row r="1286" spans="1:10" x14ac:dyDescent="0.35">
      <c r="A1286" t="s">
        <v>2300</v>
      </c>
      <c r="B1286" t="s">
        <v>2301</v>
      </c>
      <c r="D1286">
        <v>0</v>
      </c>
      <c r="E1286" t="str">
        <f t="shared" si="20"/>
        <v>A9.2.9.1.2</v>
      </c>
      <c r="F1286">
        <f>LEN(NRM_CostX[[#This Row],[Code2]])-LEN(SUBSTITUTE(NRM_CostX[[#This Row],[Code2]],".",""))</f>
        <v>4</v>
      </c>
      <c r="G1286" t="str">
        <f ca="1">IF(NRM_CostX[[#This Row],[Category]]=0, NRM_CostX[[#This Row],[Code]] &amp; " " &amp; NRM_CostX[[#This Row],[Description]], OFFSET(NRM_CostX[[#This Row],[Cat1]],-1,0))</f>
        <v>9 MAIN CONTRACTOR'S PRELIMINARIES</v>
      </c>
      <c r="H1286" t="str">
        <f ca="1">IF(NRM_CostX[[#This Row],[Category]]=1, NRM_CostX[[#This Row],[Code]] &amp; " " &amp; NRM_CostX[[#This Row],[Description]], IF(NRM_CostX[[#This Row],[Category]] = 0, "", OFFSET(NRM_CostX[[#This Row],[Cat2]],-1,0)))</f>
        <v>9.2 Main contractor's cost items</v>
      </c>
      <c r="I1286" t="str">
        <f ca="1">IF(NRM_CostX[[#This Row],[Category]]=2, NRM_CostX[[#This Row],[Code]] &amp; " " &amp; NRM_CostX[[#This Row],[Description]], IF(OR(NRM_CostX[[#This Row],[Category]] = 1, NRM_CostX[[#This Row],[Category]] = 0),  "",OFFSET(NRM_CostX[[#This Row],[Cat3]],-1,0)))</f>
        <v>9.2.9 Site records</v>
      </c>
      <c r="J1286" t="str">
        <f ca="1">IF(NRM_CostX[[#This Row],[Category]]=3, NRM_CostX[[#This Row],[Code]] &amp; " " &amp; NRM_CostX[[#This Row],[Description]], IF(OR(NRM_CostX[[#This Row],[Category]] = 1, NRM_CostX[[#This Row],[Category]] = 0,NRM_CostX[[#This Row],[Category]] = 2 ),  "",OFFSET(NRM_CostX[[#This Row],[Cat4]],-1,0)))</f>
        <v>9.2.9.1 Unless otherwise indicated, costs associated with the following shall be deemed to be included in management and staff costs:</v>
      </c>
    </row>
    <row r="1287" spans="1:10" x14ac:dyDescent="0.35">
      <c r="A1287" t="s">
        <v>2302</v>
      </c>
      <c r="B1287" t="s">
        <v>2303</v>
      </c>
      <c r="D1287">
        <v>0</v>
      </c>
      <c r="E1287" t="str">
        <f t="shared" si="20"/>
        <v>A9.2.9.2</v>
      </c>
      <c r="F1287">
        <f>LEN(NRM_CostX[[#This Row],[Code2]])-LEN(SUBSTITUTE(NRM_CostX[[#This Row],[Code2]],".",""))</f>
        <v>3</v>
      </c>
      <c r="G1287" t="str">
        <f ca="1">IF(NRM_CostX[[#This Row],[Category]]=0, NRM_CostX[[#This Row],[Code]] &amp; " " &amp; NRM_CostX[[#This Row],[Description]], OFFSET(NRM_CostX[[#This Row],[Cat1]],-1,0))</f>
        <v>9 MAIN CONTRACTOR'S PRELIMINARIES</v>
      </c>
      <c r="H1287" t="str">
        <f ca="1">IF(NRM_CostX[[#This Row],[Category]]=1, NRM_CostX[[#This Row],[Code]] &amp; " " &amp; NRM_CostX[[#This Row],[Description]], IF(NRM_CostX[[#This Row],[Category]] = 0, "", OFFSET(NRM_CostX[[#This Row],[Cat2]],-1,0)))</f>
        <v>9.2 Main contractor's cost items</v>
      </c>
      <c r="I1287" t="str">
        <f ca="1">IF(NRM_CostX[[#This Row],[Category]]=2, NRM_CostX[[#This Row],[Code]] &amp; " " &amp; NRM_CostX[[#This Row],[Description]], IF(OR(NRM_CostX[[#This Row],[Category]] = 1, NRM_CostX[[#This Row],[Category]] = 0),  "",OFFSET(NRM_CostX[[#This Row],[Cat3]],-1,0)))</f>
        <v>9.2.9 Site records</v>
      </c>
      <c r="J1287" t="str">
        <f ca="1">IF(NRM_CostX[[#This Row],[Category]]=3, NRM_CostX[[#This Row],[Code]] &amp; " " &amp; NRM_CostX[[#This Row],[Description]], IF(OR(NRM_CostX[[#This Row],[Category]] = 1, NRM_CostX[[#This Row],[Category]] = 0,NRM_CostX[[#This Row],[Category]] = 2 ),  "",OFFSET(NRM_CostX[[#This Row],[Cat4]],-1,0)))</f>
        <v>9.2.9.2 Web-based documentation management systems</v>
      </c>
    </row>
    <row r="1288" spans="1:10" x14ac:dyDescent="0.35">
      <c r="A1288" t="s">
        <v>2304</v>
      </c>
      <c r="B1288" t="s">
        <v>2305</v>
      </c>
      <c r="D1288">
        <v>0</v>
      </c>
      <c r="E1288" t="str">
        <f t="shared" si="20"/>
        <v>A9.2.9.2.1</v>
      </c>
      <c r="F1288">
        <f>LEN(NRM_CostX[[#This Row],[Code2]])-LEN(SUBSTITUTE(NRM_CostX[[#This Row],[Code2]],".",""))</f>
        <v>4</v>
      </c>
      <c r="G1288" t="str">
        <f ca="1">IF(NRM_CostX[[#This Row],[Category]]=0, NRM_CostX[[#This Row],[Code]] &amp; " " &amp; NRM_CostX[[#This Row],[Description]], OFFSET(NRM_CostX[[#This Row],[Cat1]],-1,0))</f>
        <v>9 MAIN CONTRACTOR'S PRELIMINARIES</v>
      </c>
      <c r="H1288" t="str">
        <f ca="1">IF(NRM_CostX[[#This Row],[Category]]=1, NRM_CostX[[#This Row],[Code]] &amp; " " &amp; NRM_CostX[[#This Row],[Description]], IF(NRM_CostX[[#This Row],[Category]] = 0, "", OFFSET(NRM_CostX[[#This Row],[Cat2]],-1,0)))</f>
        <v>9.2 Main contractor's cost items</v>
      </c>
      <c r="I1288" t="str">
        <f ca="1">IF(NRM_CostX[[#This Row],[Category]]=2, NRM_CostX[[#This Row],[Code]] &amp; " " &amp; NRM_CostX[[#This Row],[Description]], IF(OR(NRM_CostX[[#This Row],[Category]] = 1, NRM_CostX[[#This Row],[Category]] = 0),  "",OFFSET(NRM_CostX[[#This Row],[Cat3]],-1,0)))</f>
        <v>9.2.9 Site records</v>
      </c>
      <c r="J1288" t="str">
        <f ca="1">IF(NRM_CostX[[#This Row],[Category]]=3, NRM_CostX[[#This Row],[Code]] &amp; " " &amp; NRM_CostX[[#This Row],[Description]], IF(OR(NRM_CostX[[#This Row],[Category]] = 1, NRM_CostX[[#This Row],[Category]] = 0,NRM_CostX[[#This Row],[Category]] = 2 ),  "",OFFSET(NRM_CostX[[#This Row],[Cat4]],-1,0)))</f>
        <v>9.2.9.2 Web-based documentation management systems</v>
      </c>
    </row>
    <row r="1289" spans="1:10" x14ac:dyDescent="0.35">
      <c r="A1289" t="s">
        <v>2306</v>
      </c>
      <c r="B1289" t="s">
        <v>1818</v>
      </c>
      <c r="D1289">
        <v>0</v>
      </c>
      <c r="E1289" t="str">
        <f t="shared" si="20"/>
        <v>A9.2.10</v>
      </c>
      <c r="F1289">
        <f>LEN(NRM_CostX[[#This Row],[Code2]])-LEN(SUBSTITUTE(NRM_CostX[[#This Row],[Code2]],".",""))</f>
        <v>2</v>
      </c>
      <c r="G1289" t="str">
        <f ca="1">IF(NRM_CostX[[#This Row],[Category]]=0, NRM_CostX[[#This Row],[Code]] &amp; " " &amp; NRM_CostX[[#This Row],[Description]], OFFSET(NRM_CostX[[#This Row],[Cat1]],-1,0))</f>
        <v>9 MAIN CONTRACTOR'S PRELIMINARIES</v>
      </c>
      <c r="H1289" t="str">
        <f ca="1">IF(NRM_CostX[[#This Row],[Category]]=1, NRM_CostX[[#This Row],[Code]] &amp; " " &amp; NRM_CostX[[#This Row],[Description]], IF(NRM_CostX[[#This Row],[Category]] = 0, "", OFFSET(NRM_CostX[[#This Row],[Cat2]],-1,0)))</f>
        <v>9.2 Main contractor's cost items</v>
      </c>
      <c r="I1289" t="str">
        <f ca="1">IF(NRM_CostX[[#This Row],[Category]]=2, NRM_CostX[[#This Row],[Code]] &amp; " " &amp; NRM_CostX[[#This Row],[Description]], IF(OR(NRM_CostX[[#This Row],[Category]] = 1, NRM_CostX[[#This Row],[Category]] = 0),  "",OFFSET(NRM_CostX[[#This Row],[Cat3]],-1,0)))</f>
        <v>9.2.10 Completion and post-completion requirements</v>
      </c>
      <c r="J1289" t="str">
        <f ca="1">IF(NRM_CostX[[#This Row],[Category]]=3, NRM_CostX[[#This Row],[Code]] &amp; " " &amp; NRM_CostX[[#This Row],[Description]], IF(OR(NRM_CostX[[#This Row],[Category]] = 1, NRM_CostX[[#This Row],[Category]] = 0,NRM_CostX[[#This Row],[Category]] = 2 ),  "",OFFSET(NRM_CostX[[#This Row],[Cat4]],-1,0)))</f>
        <v/>
      </c>
    </row>
    <row r="1290" spans="1:10" x14ac:dyDescent="0.35">
      <c r="A1290" t="s">
        <v>2307</v>
      </c>
      <c r="B1290" t="s">
        <v>2308</v>
      </c>
      <c r="D1290">
        <v>0</v>
      </c>
      <c r="E1290" t="str">
        <f t="shared" si="20"/>
        <v>A9.2.10.1</v>
      </c>
      <c r="F1290">
        <f>LEN(NRM_CostX[[#This Row],[Code2]])-LEN(SUBSTITUTE(NRM_CostX[[#This Row],[Code2]],".",""))</f>
        <v>3</v>
      </c>
      <c r="G1290" t="str">
        <f ca="1">IF(NRM_CostX[[#This Row],[Category]]=0, NRM_CostX[[#This Row],[Code]] &amp; " " &amp; NRM_CostX[[#This Row],[Description]], OFFSET(NRM_CostX[[#This Row],[Cat1]],-1,0))</f>
        <v>9 MAIN CONTRACTOR'S PRELIMINARIES</v>
      </c>
      <c r="H1290" t="str">
        <f ca="1">IF(NRM_CostX[[#This Row],[Category]]=1, NRM_CostX[[#This Row],[Code]] &amp; " " &amp; NRM_CostX[[#This Row],[Description]], IF(NRM_CostX[[#This Row],[Category]] = 0, "", OFFSET(NRM_CostX[[#This Row],[Cat2]],-1,0)))</f>
        <v>9.2 Main contractor's cost items</v>
      </c>
      <c r="I1290" t="str">
        <f ca="1">IF(NRM_CostX[[#This Row],[Category]]=2, NRM_CostX[[#This Row],[Code]] &amp; " " &amp; NRM_CostX[[#This Row],[Description]], IF(OR(NRM_CostX[[#This Row],[Category]] = 1, NRM_CostX[[#This Row],[Category]] = 0),  "",OFFSET(NRM_CostX[[#This Row],[Cat3]],-1,0)))</f>
        <v>9.2.10 Completion and post-completion requirements</v>
      </c>
      <c r="J1290" t="str">
        <f ca="1">IF(NRM_CostX[[#This Row],[Category]]=3, NRM_CostX[[#This Row],[Code]] &amp; " " &amp; NRM_CostX[[#This Row],[Description]], IF(OR(NRM_CostX[[#This Row],[Category]] = 1, NRM_CostX[[#This Row],[Category]] = 0,NRM_CostX[[#This Row],[Category]] = 2 ),  "",OFFSET(NRM_CostX[[#This Row],[Cat4]],-1,0)))</f>
        <v>9.2.10.1 Testing and commissioning plan</v>
      </c>
    </row>
    <row r="1291" spans="1:10" x14ac:dyDescent="0.35">
      <c r="A1291" t="s">
        <v>2307</v>
      </c>
      <c r="B1291" t="s">
        <v>2309</v>
      </c>
      <c r="D1291">
        <v>0</v>
      </c>
      <c r="E1291" t="str">
        <f t="shared" si="20"/>
        <v>A9.2.10.1</v>
      </c>
      <c r="F1291">
        <f>LEN(NRM_CostX[[#This Row],[Code2]])-LEN(SUBSTITUTE(NRM_CostX[[#This Row],[Code2]],".",""))</f>
        <v>3</v>
      </c>
      <c r="G1291" t="str">
        <f ca="1">IF(NRM_CostX[[#This Row],[Category]]=0, NRM_CostX[[#This Row],[Code]] &amp; " " &amp; NRM_CostX[[#This Row],[Description]], OFFSET(NRM_CostX[[#This Row],[Cat1]],-1,0))</f>
        <v>9 MAIN CONTRACTOR'S PRELIMINARIES</v>
      </c>
      <c r="H1291" t="str">
        <f ca="1">IF(NRM_CostX[[#This Row],[Category]]=1, NRM_CostX[[#This Row],[Code]] &amp; " " &amp; NRM_CostX[[#This Row],[Description]], IF(NRM_CostX[[#This Row],[Category]] = 0, "", OFFSET(NRM_CostX[[#This Row],[Cat2]],-1,0)))</f>
        <v>9.2 Main contractor's cost items</v>
      </c>
      <c r="I1291" t="str">
        <f ca="1">IF(NRM_CostX[[#This Row],[Category]]=2, NRM_CostX[[#This Row],[Code]] &amp; " " &amp; NRM_CostX[[#This Row],[Description]], IF(OR(NRM_CostX[[#This Row],[Category]] = 1, NRM_CostX[[#This Row],[Category]] = 0),  "",OFFSET(NRM_CostX[[#This Row],[Cat3]],-1,0)))</f>
        <v>9.2.10 Completion and post-completion requirements</v>
      </c>
      <c r="J1291" t="str">
        <f ca="1">IF(NRM_CostX[[#This Row],[Category]]=3, NRM_CostX[[#This Row],[Code]] &amp; " " &amp; NRM_CostX[[#This Row],[Description]], IF(OR(NRM_CostX[[#This Row],[Category]] = 1, NRM_CostX[[#This Row],[Category]] = 0,NRM_CostX[[#This Row],[Category]] = 2 ),  "",OFFSET(NRM_CostX[[#This Row],[Cat4]],-1,0)))</f>
        <v>9.2.10.1 Costs associated with the following shall be deemed to be included in sub-element 9.2.1: Management and staff costs:</v>
      </c>
    </row>
    <row r="1292" spans="1:10" x14ac:dyDescent="0.35">
      <c r="A1292" t="s">
        <v>2310</v>
      </c>
      <c r="B1292" t="s">
        <v>2311</v>
      </c>
      <c r="D1292">
        <v>0</v>
      </c>
      <c r="E1292" t="str">
        <f t="shared" si="20"/>
        <v>A9.2.10.1.1</v>
      </c>
      <c r="F1292">
        <f>LEN(NRM_CostX[[#This Row],[Code2]])-LEN(SUBSTITUTE(NRM_CostX[[#This Row],[Code2]],".",""))</f>
        <v>4</v>
      </c>
      <c r="G1292" t="str">
        <f ca="1">IF(NRM_CostX[[#This Row],[Category]]=0, NRM_CostX[[#This Row],[Code]] &amp; " " &amp; NRM_CostX[[#This Row],[Description]], OFFSET(NRM_CostX[[#This Row],[Cat1]],-1,0))</f>
        <v>9 MAIN CONTRACTOR'S PRELIMINARIES</v>
      </c>
      <c r="H1292" t="str">
        <f ca="1">IF(NRM_CostX[[#This Row],[Category]]=1, NRM_CostX[[#This Row],[Code]] &amp; " " &amp; NRM_CostX[[#This Row],[Description]], IF(NRM_CostX[[#This Row],[Category]] = 0, "", OFFSET(NRM_CostX[[#This Row],[Cat2]],-1,0)))</f>
        <v>9.2 Main contractor's cost items</v>
      </c>
      <c r="I1292" t="str">
        <f ca="1">IF(NRM_CostX[[#This Row],[Category]]=2, NRM_CostX[[#This Row],[Code]] &amp; " " &amp; NRM_CostX[[#This Row],[Description]], IF(OR(NRM_CostX[[#This Row],[Category]] = 1, NRM_CostX[[#This Row],[Category]] = 0),  "",OFFSET(NRM_CostX[[#This Row],[Cat3]],-1,0)))</f>
        <v>9.2.10 Completion and post-completion requirements</v>
      </c>
      <c r="J1292" t="str">
        <f ca="1">IF(NRM_CostX[[#This Row],[Category]]=3, NRM_CostX[[#This Row],[Code]] &amp; " " &amp; NRM_CostX[[#This Row],[Description]], IF(OR(NRM_CostX[[#This Row],[Category]] = 1, NRM_CostX[[#This Row],[Category]] = 0,NRM_CostX[[#This Row],[Category]] = 2 ),  "",OFFSET(NRM_CostX[[#This Row],[Cat4]],-1,0)))</f>
        <v>9.2.10.1 Costs associated with the following shall be deemed to be included in sub-element 9.2.1: Management and staff costs:</v>
      </c>
    </row>
    <row r="1293" spans="1:10" x14ac:dyDescent="0.35">
      <c r="A1293" t="s">
        <v>2312</v>
      </c>
      <c r="B1293" t="s">
        <v>2313</v>
      </c>
      <c r="D1293">
        <v>0</v>
      </c>
      <c r="E1293" t="str">
        <f t="shared" si="20"/>
        <v>A9.2.10.2</v>
      </c>
      <c r="F1293">
        <f>LEN(NRM_CostX[[#This Row],[Code2]])-LEN(SUBSTITUTE(NRM_CostX[[#This Row],[Code2]],".",""))</f>
        <v>3</v>
      </c>
      <c r="G1293" t="str">
        <f ca="1">IF(NRM_CostX[[#This Row],[Category]]=0, NRM_CostX[[#This Row],[Code]] &amp; " " &amp; NRM_CostX[[#This Row],[Description]], OFFSET(NRM_CostX[[#This Row],[Cat1]],-1,0))</f>
        <v>9 MAIN CONTRACTOR'S PRELIMINARIES</v>
      </c>
      <c r="H1293" t="str">
        <f ca="1">IF(NRM_CostX[[#This Row],[Category]]=1, NRM_CostX[[#This Row],[Code]] &amp; " " &amp; NRM_CostX[[#This Row],[Description]], IF(NRM_CostX[[#This Row],[Category]] = 0, "", OFFSET(NRM_CostX[[#This Row],[Cat2]],-1,0)))</f>
        <v>9.2 Main contractor's cost items</v>
      </c>
      <c r="I1293" t="str">
        <f ca="1">IF(NRM_CostX[[#This Row],[Category]]=2, NRM_CostX[[#This Row],[Code]] &amp; " " &amp; NRM_CostX[[#This Row],[Description]], IF(OR(NRM_CostX[[#This Row],[Category]] = 1, NRM_CostX[[#This Row],[Category]] = 0),  "",OFFSET(NRM_CostX[[#This Row],[Cat3]],-1,0)))</f>
        <v>9.2.10 Completion and post-completion requirements</v>
      </c>
      <c r="J1293" t="str">
        <f ca="1">IF(NRM_CostX[[#This Row],[Category]]=3, NRM_CostX[[#This Row],[Code]] &amp; " " &amp; NRM_CostX[[#This Row],[Description]], IF(OR(NRM_CostX[[#This Row],[Category]] = 1, NRM_CostX[[#This Row],[Category]] = 0,NRM_CostX[[#This Row],[Category]] = 2 ),  "",OFFSET(NRM_CostX[[#This Row],[Cat4]],-1,0)))</f>
        <v>9.2.10.2 Handover</v>
      </c>
    </row>
    <row r="1294" spans="1:10" x14ac:dyDescent="0.35">
      <c r="A1294" t="s">
        <v>2312</v>
      </c>
      <c r="B1294" t="s">
        <v>2314</v>
      </c>
      <c r="D1294">
        <v>0</v>
      </c>
      <c r="E1294" t="str">
        <f t="shared" si="20"/>
        <v>A9.2.10.2</v>
      </c>
      <c r="F1294">
        <f>LEN(NRM_CostX[[#This Row],[Code2]])-LEN(SUBSTITUTE(NRM_CostX[[#This Row],[Code2]],".",""))</f>
        <v>3</v>
      </c>
      <c r="G1294" t="str">
        <f ca="1">IF(NRM_CostX[[#This Row],[Category]]=0, NRM_CostX[[#This Row],[Code]] &amp; " " &amp; NRM_CostX[[#This Row],[Description]], OFFSET(NRM_CostX[[#This Row],[Cat1]],-1,0))</f>
        <v>9 MAIN CONTRACTOR'S PRELIMINARIES</v>
      </c>
      <c r="H1294" t="str">
        <f ca="1">IF(NRM_CostX[[#This Row],[Category]]=1, NRM_CostX[[#This Row],[Code]] &amp; " " &amp; NRM_CostX[[#This Row],[Description]], IF(NRM_CostX[[#This Row],[Category]] = 0, "", OFFSET(NRM_CostX[[#This Row],[Cat2]],-1,0)))</f>
        <v>9.2 Main contractor's cost items</v>
      </c>
      <c r="I1294" t="str">
        <f ca="1">IF(NRM_CostX[[#This Row],[Category]]=2, NRM_CostX[[#This Row],[Code]] &amp; " " &amp; NRM_CostX[[#This Row],[Description]], IF(OR(NRM_CostX[[#This Row],[Category]] = 1, NRM_CostX[[#This Row],[Category]] = 0),  "",OFFSET(NRM_CostX[[#This Row],[Cat3]],-1,0)))</f>
        <v>9.2.10 Completion and post-completion requirements</v>
      </c>
      <c r="J1294"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5" spans="1:10" x14ac:dyDescent="0.35">
      <c r="A1295" t="s">
        <v>2315</v>
      </c>
      <c r="B1295" t="s">
        <v>2316</v>
      </c>
      <c r="D1295">
        <v>0</v>
      </c>
      <c r="E1295" t="str">
        <f t="shared" si="20"/>
        <v>A9.2.10.2.1</v>
      </c>
      <c r="F1295">
        <f>LEN(NRM_CostX[[#This Row],[Code2]])-LEN(SUBSTITUTE(NRM_CostX[[#This Row],[Code2]],".",""))</f>
        <v>4</v>
      </c>
      <c r="G1295" t="str">
        <f ca="1">IF(NRM_CostX[[#This Row],[Category]]=0, NRM_CostX[[#This Row],[Code]] &amp; " " &amp; NRM_CostX[[#This Row],[Description]], OFFSET(NRM_CostX[[#This Row],[Cat1]],-1,0))</f>
        <v>9 MAIN CONTRACTOR'S PRELIMINARIES</v>
      </c>
      <c r="H1295" t="str">
        <f ca="1">IF(NRM_CostX[[#This Row],[Category]]=1, NRM_CostX[[#This Row],[Code]] &amp; " " &amp; NRM_CostX[[#This Row],[Description]], IF(NRM_CostX[[#This Row],[Category]] = 0, "", OFFSET(NRM_CostX[[#This Row],[Cat2]],-1,0)))</f>
        <v>9.2 Main contractor's cost items</v>
      </c>
      <c r="I1295" t="str">
        <f ca="1">IF(NRM_CostX[[#This Row],[Category]]=2, NRM_CostX[[#This Row],[Code]] &amp; " " &amp; NRM_CostX[[#This Row],[Description]], IF(OR(NRM_CostX[[#This Row],[Category]] = 1, NRM_CostX[[#This Row],[Category]] = 0),  "",OFFSET(NRM_CostX[[#This Row],[Cat3]],-1,0)))</f>
        <v>9.2.10 Completion and post-completion requirements</v>
      </c>
      <c r="J1295"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6" spans="1:10" x14ac:dyDescent="0.35">
      <c r="A1296" t="s">
        <v>2317</v>
      </c>
      <c r="B1296" t="s">
        <v>2318</v>
      </c>
      <c r="D1296">
        <v>0</v>
      </c>
      <c r="E1296" t="str">
        <f t="shared" si="20"/>
        <v>A9.2.10.2.2</v>
      </c>
      <c r="F1296">
        <f>LEN(NRM_CostX[[#This Row],[Code2]])-LEN(SUBSTITUTE(NRM_CostX[[#This Row],[Code2]],".",""))</f>
        <v>4</v>
      </c>
      <c r="G1296" t="str">
        <f ca="1">IF(NRM_CostX[[#This Row],[Category]]=0, NRM_CostX[[#This Row],[Code]] &amp; " " &amp; NRM_CostX[[#This Row],[Description]], OFFSET(NRM_CostX[[#This Row],[Cat1]],-1,0))</f>
        <v>9 MAIN CONTRACTOR'S PRELIMINARIES</v>
      </c>
      <c r="H1296" t="str">
        <f ca="1">IF(NRM_CostX[[#This Row],[Category]]=1, NRM_CostX[[#This Row],[Code]] &amp; " " &amp; NRM_CostX[[#This Row],[Description]], IF(NRM_CostX[[#This Row],[Category]] = 0, "", OFFSET(NRM_CostX[[#This Row],[Cat2]],-1,0)))</f>
        <v>9.2 Main contractor's cost items</v>
      </c>
      <c r="I1296" t="str">
        <f ca="1">IF(NRM_CostX[[#This Row],[Category]]=2, NRM_CostX[[#This Row],[Code]] &amp; " " &amp; NRM_CostX[[#This Row],[Description]], IF(OR(NRM_CostX[[#This Row],[Category]] = 1, NRM_CostX[[#This Row],[Category]] = 0),  "",OFFSET(NRM_CostX[[#This Row],[Cat3]],-1,0)))</f>
        <v>9.2.10 Completion and post-completion requirements</v>
      </c>
      <c r="J1296"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7" spans="1:10" x14ac:dyDescent="0.35">
      <c r="A1297" t="s">
        <v>2319</v>
      </c>
      <c r="B1297" t="s">
        <v>1822</v>
      </c>
      <c r="D1297">
        <v>0</v>
      </c>
      <c r="E1297" t="str">
        <f t="shared" si="20"/>
        <v>A9.2.10.2.3</v>
      </c>
      <c r="F1297">
        <f>LEN(NRM_CostX[[#This Row],[Code2]])-LEN(SUBSTITUTE(NRM_CostX[[#This Row],[Code2]],".",""))</f>
        <v>4</v>
      </c>
      <c r="G1297" t="str">
        <f ca="1">IF(NRM_CostX[[#This Row],[Category]]=0, NRM_CostX[[#This Row],[Code]] &amp; " " &amp; NRM_CostX[[#This Row],[Description]], OFFSET(NRM_CostX[[#This Row],[Cat1]],-1,0))</f>
        <v>9 MAIN CONTRACTOR'S PRELIMINARIES</v>
      </c>
      <c r="H1297" t="str">
        <f ca="1">IF(NRM_CostX[[#This Row],[Category]]=1, NRM_CostX[[#This Row],[Code]] &amp; " " &amp; NRM_CostX[[#This Row],[Description]], IF(NRM_CostX[[#This Row],[Category]] = 0, "", OFFSET(NRM_CostX[[#This Row],[Cat2]],-1,0)))</f>
        <v>9.2 Main contractor's cost items</v>
      </c>
      <c r="I1297" t="str">
        <f ca="1">IF(NRM_CostX[[#This Row],[Category]]=2, NRM_CostX[[#This Row],[Code]] &amp; " " &amp; NRM_CostX[[#This Row],[Description]], IF(OR(NRM_CostX[[#This Row],[Category]] = 1, NRM_CostX[[#This Row],[Category]] = 0),  "",OFFSET(NRM_CostX[[#This Row],[Cat3]],-1,0)))</f>
        <v>9.2.10 Completion and post-completion requirements</v>
      </c>
      <c r="J129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8" spans="1:10" x14ac:dyDescent="0.35">
      <c r="A1298" t="s">
        <v>2320</v>
      </c>
      <c r="B1298" t="s">
        <v>1824</v>
      </c>
      <c r="D1298">
        <v>0</v>
      </c>
      <c r="E1298" t="str">
        <f t="shared" si="20"/>
        <v>A9.2.10.2.4</v>
      </c>
      <c r="F1298">
        <f>LEN(NRM_CostX[[#This Row],[Code2]])-LEN(SUBSTITUTE(NRM_CostX[[#This Row],[Code2]],".",""))</f>
        <v>4</v>
      </c>
      <c r="G1298" t="str">
        <f ca="1">IF(NRM_CostX[[#This Row],[Category]]=0, NRM_CostX[[#This Row],[Code]] &amp; " " &amp; NRM_CostX[[#This Row],[Description]], OFFSET(NRM_CostX[[#This Row],[Cat1]],-1,0))</f>
        <v>9 MAIN CONTRACTOR'S PRELIMINARIES</v>
      </c>
      <c r="H1298" t="str">
        <f ca="1">IF(NRM_CostX[[#This Row],[Category]]=1, NRM_CostX[[#This Row],[Code]] &amp; " " &amp; NRM_CostX[[#This Row],[Description]], IF(NRM_CostX[[#This Row],[Category]] = 0, "", OFFSET(NRM_CostX[[#This Row],[Cat2]],-1,0)))</f>
        <v>9.2 Main contractor's cost items</v>
      </c>
      <c r="I1298" t="str">
        <f ca="1">IF(NRM_CostX[[#This Row],[Category]]=2, NRM_CostX[[#This Row],[Code]] &amp; " " &amp; NRM_CostX[[#This Row],[Description]], IF(OR(NRM_CostX[[#This Row],[Category]] = 1, NRM_CostX[[#This Row],[Category]] = 0),  "",OFFSET(NRM_CostX[[#This Row],[Cat3]],-1,0)))</f>
        <v>9.2.10 Completion and post-completion requirements</v>
      </c>
      <c r="J1298"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9" spans="1:10" x14ac:dyDescent="0.35">
      <c r="A1299" t="s">
        <v>2321</v>
      </c>
      <c r="B1299" t="s">
        <v>2322</v>
      </c>
      <c r="D1299">
        <v>0</v>
      </c>
      <c r="E1299" t="str">
        <f t="shared" si="20"/>
        <v>A9.2.10.2.5</v>
      </c>
      <c r="F1299">
        <f>LEN(NRM_CostX[[#This Row],[Code2]])-LEN(SUBSTITUTE(NRM_CostX[[#This Row],[Code2]],".",""))</f>
        <v>4</v>
      </c>
      <c r="G1299" t="str">
        <f ca="1">IF(NRM_CostX[[#This Row],[Category]]=0, NRM_CostX[[#This Row],[Code]] &amp; " " &amp; NRM_CostX[[#This Row],[Description]], OFFSET(NRM_CostX[[#This Row],[Cat1]],-1,0))</f>
        <v>9 MAIN CONTRACTOR'S PRELIMINARIES</v>
      </c>
      <c r="H1299" t="str">
        <f ca="1">IF(NRM_CostX[[#This Row],[Category]]=1, NRM_CostX[[#This Row],[Code]] &amp; " " &amp; NRM_CostX[[#This Row],[Description]], IF(NRM_CostX[[#This Row],[Category]] = 0, "", OFFSET(NRM_CostX[[#This Row],[Cat2]],-1,0)))</f>
        <v>9.2 Main contractor's cost items</v>
      </c>
      <c r="I1299" t="str">
        <f ca="1">IF(NRM_CostX[[#This Row],[Category]]=2, NRM_CostX[[#This Row],[Code]] &amp; " " &amp; NRM_CostX[[#This Row],[Description]], IF(OR(NRM_CostX[[#This Row],[Category]] = 1, NRM_CostX[[#This Row],[Category]] = 0),  "",OFFSET(NRM_CostX[[#This Row],[Cat3]],-1,0)))</f>
        <v>9.2.10 Completion and post-completion requirements</v>
      </c>
      <c r="J1299"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300" spans="1:10" x14ac:dyDescent="0.35">
      <c r="A1300" t="s">
        <v>2323</v>
      </c>
      <c r="B1300" t="s">
        <v>2324</v>
      </c>
      <c r="D1300">
        <v>0</v>
      </c>
      <c r="E1300" t="str">
        <f t="shared" si="20"/>
        <v>A9.2.10.2.6</v>
      </c>
      <c r="F1300">
        <f>LEN(NRM_CostX[[#This Row],[Code2]])-LEN(SUBSTITUTE(NRM_CostX[[#This Row],[Code2]],".",""))</f>
        <v>4</v>
      </c>
      <c r="G1300" t="str">
        <f ca="1">IF(NRM_CostX[[#This Row],[Category]]=0, NRM_CostX[[#This Row],[Code]] &amp; " " &amp; NRM_CostX[[#This Row],[Description]], OFFSET(NRM_CostX[[#This Row],[Cat1]],-1,0))</f>
        <v>9 MAIN CONTRACTOR'S PRELIMINARIES</v>
      </c>
      <c r="H1300" t="str">
        <f ca="1">IF(NRM_CostX[[#This Row],[Category]]=1, NRM_CostX[[#This Row],[Code]] &amp; " " &amp; NRM_CostX[[#This Row],[Description]], IF(NRM_CostX[[#This Row],[Category]] = 0, "", OFFSET(NRM_CostX[[#This Row],[Cat2]],-1,0)))</f>
        <v>9.2 Main contractor's cost items</v>
      </c>
      <c r="I1300" t="str">
        <f ca="1">IF(NRM_CostX[[#This Row],[Category]]=2, NRM_CostX[[#This Row],[Code]] &amp; " " &amp; NRM_CostX[[#This Row],[Description]], IF(OR(NRM_CostX[[#This Row],[Category]] = 1, NRM_CostX[[#This Row],[Category]] = 0),  "",OFFSET(NRM_CostX[[#This Row],[Cat3]],-1,0)))</f>
        <v>9.2.10 Completion and post-completion requirements</v>
      </c>
      <c r="J1300"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301" spans="1:10" x14ac:dyDescent="0.35">
      <c r="A1301" t="s">
        <v>2325</v>
      </c>
      <c r="B1301" t="s">
        <v>2326</v>
      </c>
      <c r="D1301">
        <v>0</v>
      </c>
      <c r="E1301" t="str">
        <f t="shared" si="20"/>
        <v>A9.2.10.3</v>
      </c>
      <c r="F1301">
        <f>LEN(NRM_CostX[[#This Row],[Code2]])-LEN(SUBSTITUTE(NRM_CostX[[#This Row],[Code2]],".",""))</f>
        <v>3</v>
      </c>
      <c r="G1301" t="str">
        <f ca="1">IF(NRM_CostX[[#This Row],[Category]]=0, NRM_CostX[[#This Row],[Code]] &amp; " " &amp; NRM_CostX[[#This Row],[Description]], OFFSET(NRM_CostX[[#This Row],[Cat1]],-1,0))</f>
        <v>9 MAIN CONTRACTOR'S PRELIMINARIES</v>
      </c>
      <c r="H1301" t="str">
        <f ca="1">IF(NRM_CostX[[#This Row],[Category]]=1, NRM_CostX[[#This Row],[Code]] &amp; " " &amp; NRM_CostX[[#This Row],[Description]], IF(NRM_CostX[[#This Row],[Category]] = 0, "", OFFSET(NRM_CostX[[#This Row],[Cat2]],-1,0)))</f>
        <v>9.2 Main contractor's cost items</v>
      </c>
      <c r="I1301" t="str">
        <f ca="1">IF(NRM_CostX[[#This Row],[Category]]=2, NRM_CostX[[#This Row],[Code]] &amp; " " &amp; NRM_CostX[[#This Row],[Description]], IF(OR(NRM_CostX[[#This Row],[Category]] = 1, NRM_CostX[[#This Row],[Category]] = 0),  "",OFFSET(NRM_CostX[[#This Row],[Cat3]],-1,0)))</f>
        <v>9.2.10 Completion and post-completion requirements</v>
      </c>
      <c r="J1301" t="str">
        <f ca="1">IF(NRM_CostX[[#This Row],[Category]]=3, NRM_CostX[[#This Row],[Code]] &amp; " " &amp; NRM_CostX[[#This Row],[Description]], IF(OR(NRM_CostX[[#This Row],[Category]] = 1, NRM_CostX[[#This Row],[Category]] = 0,NRM_CostX[[#This Row],[Category]] = 2 ),  "",OFFSET(NRM_CostX[[#This Row],[Cat4]],-1,0)))</f>
        <v>9.2.10.3 Post-completion services</v>
      </c>
    </row>
    <row r="1302" spans="1:10" x14ac:dyDescent="0.35">
      <c r="A1302" t="s">
        <v>2327</v>
      </c>
      <c r="B1302" t="s">
        <v>2328</v>
      </c>
      <c r="D1302">
        <v>0</v>
      </c>
      <c r="E1302" t="str">
        <f t="shared" si="20"/>
        <v>A9.2.10.3.1</v>
      </c>
      <c r="F1302">
        <f>LEN(NRM_CostX[[#This Row],[Code2]])-LEN(SUBSTITUTE(NRM_CostX[[#This Row],[Code2]],".",""))</f>
        <v>4</v>
      </c>
      <c r="G1302" t="str">
        <f ca="1">IF(NRM_CostX[[#This Row],[Category]]=0, NRM_CostX[[#This Row],[Code]] &amp; " " &amp; NRM_CostX[[#This Row],[Description]], OFFSET(NRM_CostX[[#This Row],[Cat1]],-1,0))</f>
        <v>9 MAIN CONTRACTOR'S PRELIMINARIES</v>
      </c>
      <c r="H1302" t="str">
        <f ca="1">IF(NRM_CostX[[#This Row],[Category]]=1, NRM_CostX[[#This Row],[Code]] &amp; " " &amp; NRM_CostX[[#This Row],[Description]], IF(NRM_CostX[[#This Row],[Category]] = 0, "", OFFSET(NRM_CostX[[#This Row],[Cat2]],-1,0)))</f>
        <v>9.2 Main contractor's cost items</v>
      </c>
      <c r="I1302" t="str">
        <f ca="1">IF(NRM_CostX[[#This Row],[Category]]=2, NRM_CostX[[#This Row],[Code]] &amp; " " &amp; NRM_CostX[[#This Row],[Description]], IF(OR(NRM_CostX[[#This Row],[Category]] = 1, NRM_CostX[[#This Row],[Category]] = 0),  "",OFFSET(NRM_CostX[[#This Row],[Cat3]],-1,0)))</f>
        <v>9.2.10 Completion and post-completion requirements</v>
      </c>
      <c r="J1302" t="str">
        <f ca="1">IF(NRM_CostX[[#This Row],[Category]]=3, NRM_CostX[[#This Row],[Code]] &amp; " " &amp; NRM_CostX[[#This Row],[Description]], IF(OR(NRM_CostX[[#This Row],[Category]] = 1, NRM_CostX[[#This Row],[Category]] = 0,NRM_CostX[[#This Row],[Category]] = 2 ),  "",OFFSET(NRM_CostX[[#This Row],[Cat4]],-1,0)))</f>
        <v>9.2.10.3 Post-completion services</v>
      </c>
    </row>
    <row r="1303" spans="1:10" x14ac:dyDescent="0.35">
      <c r="A1303" t="s">
        <v>2329</v>
      </c>
      <c r="B1303" t="s">
        <v>2330</v>
      </c>
      <c r="D1303">
        <v>0</v>
      </c>
      <c r="E1303" t="str">
        <f t="shared" si="20"/>
        <v>A9.2.10.3.2</v>
      </c>
      <c r="F1303">
        <f>LEN(NRM_CostX[[#This Row],[Code2]])-LEN(SUBSTITUTE(NRM_CostX[[#This Row],[Code2]],".",""))</f>
        <v>4</v>
      </c>
      <c r="G1303" t="str">
        <f ca="1">IF(NRM_CostX[[#This Row],[Category]]=0, NRM_CostX[[#This Row],[Code]] &amp; " " &amp; NRM_CostX[[#This Row],[Description]], OFFSET(NRM_CostX[[#This Row],[Cat1]],-1,0))</f>
        <v>9 MAIN CONTRACTOR'S PRELIMINARIES</v>
      </c>
      <c r="H1303" t="str">
        <f ca="1">IF(NRM_CostX[[#This Row],[Category]]=1, NRM_CostX[[#This Row],[Code]] &amp; " " &amp; NRM_CostX[[#This Row],[Description]], IF(NRM_CostX[[#This Row],[Category]] = 0, "", OFFSET(NRM_CostX[[#This Row],[Cat2]],-1,0)))</f>
        <v>9.2 Main contractor's cost items</v>
      </c>
      <c r="I1303" t="str">
        <f ca="1">IF(NRM_CostX[[#This Row],[Category]]=2, NRM_CostX[[#This Row],[Code]] &amp; " " &amp; NRM_CostX[[#This Row],[Description]], IF(OR(NRM_CostX[[#This Row],[Category]] = 1, NRM_CostX[[#This Row],[Category]] = 0),  "",OFFSET(NRM_CostX[[#This Row],[Cat3]],-1,0)))</f>
        <v>9.2.10 Completion and post-completion requirements</v>
      </c>
      <c r="J1303" t="str">
        <f ca="1">IF(NRM_CostX[[#This Row],[Category]]=3, NRM_CostX[[#This Row],[Code]] &amp; " " &amp; NRM_CostX[[#This Row],[Description]], IF(OR(NRM_CostX[[#This Row],[Category]] = 1, NRM_CostX[[#This Row],[Category]] = 0,NRM_CostX[[#This Row],[Category]] = 2 ),  "",OFFSET(NRM_CostX[[#This Row],[Cat4]],-1,0)))</f>
        <v>9.2.10.3 Post-completion services</v>
      </c>
    </row>
    <row r="1304" spans="1:10" x14ac:dyDescent="0.35">
      <c r="A1304" t="s">
        <v>2331</v>
      </c>
      <c r="B1304" t="s">
        <v>2332</v>
      </c>
      <c r="D1304">
        <v>0</v>
      </c>
      <c r="E1304" t="str">
        <f t="shared" si="20"/>
        <v>A9.2.10.3.3</v>
      </c>
      <c r="F1304">
        <f>LEN(NRM_CostX[[#This Row],[Code2]])-LEN(SUBSTITUTE(NRM_CostX[[#This Row],[Code2]],".",""))</f>
        <v>4</v>
      </c>
      <c r="G1304" t="str">
        <f ca="1">IF(NRM_CostX[[#This Row],[Category]]=0, NRM_CostX[[#This Row],[Code]] &amp; " " &amp; NRM_CostX[[#This Row],[Description]], OFFSET(NRM_CostX[[#This Row],[Cat1]],-1,0))</f>
        <v>9 MAIN CONTRACTOR'S PRELIMINARIES</v>
      </c>
      <c r="H1304" t="str">
        <f ca="1">IF(NRM_CostX[[#This Row],[Category]]=1, NRM_CostX[[#This Row],[Code]] &amp; " " &amp; NRM_CostX[[#This Row],[Description]], IF(NRM_CostX[[#This Row],[Category]] = 0, "", OFFSET(NRM_CostX[[#This Row],[Cat2]],-1,0)))</f>
        <v>9.2 Main contractor's cost items</v>
      </c>
      <c r="I1304" t="str">
        <f ca="1">IF(NRM_CostX[[#This Row],[Category]]=2, NRM_CostX[[#This Row],[Code]] &amp; " " &amp; NRM_CostX[[#This Row],[Description]], IF(OR(NRM_CostX[[#This Row],[Category]] = 1, NRM_CostX[[#This Row],[Category]] = 0),  "",OFFSET(NRM_CostX[[#This Row],[Cat3]],-1,0)))</f>
        <v>9.2.10 Completion and post-completion requirements</v>
      </c>
      <c r="J1304" t="str">
        <f ca="1">IF(NRM_CostX[[#This Row],[Category]]=3, NRM_CostX[[#This Row],[Code]] &amp; " " &amp; NRM_CostX[[#This Row],[Description]], IF(OR(NRM_CostX[[#This Row],[Category]] = 1, NRM_CostX[[#This Row],[Category]] = 0,NRM_CostX[[#This Row],[Category]] = 2 ),  "",OFFSET(NRM_CostX[[#This Row],[Cat4]],-1,0)))</f>
        <v>9.2.10.3 Post-completion services</v>
      </c>
    </row>
    <row r="1305" spans="1:10" x14ac:dyDescent="0.35">
      <c r="A1305" t="s">
        <v>2333</v>
      </c>
      <c r="B1305" t="s">
        <v>2334</v>
      </c>
      <c r="D1305">
        <v>0</v>
      </c>
      <c r="E1305" t="str">
        <f t="shared" si="20"/>
        <v>A9.2.10.3.4</v>
      </c>
      <c r="F1305">
        <f>LEN(NRM_CostX[[#This Row],[Code2]])-LEN(SUBSTITUTE(NRM_CostX[[#This Row],[Code2]],".",""))</f>
        <v>4</v>
      </c>
      <c r="G1305" t="str">
        <f ca="1">IF(NRM_CostX[[#This Row],[Category]]=0, NRM_CostX[[#This Row],[Code]] &amp; " " &amp; NRM_CostX[[#This Row],[Description]], OFFSET(NRM_CostX[[#This Row],[Cat1]],-1,0))</f>
        <v>9 MAIN CONTRACTOR'S PRELIMINARIES</v>
      </c>
      <c r="H1305" t="str">
        <f ca="1">IF(NRM_CostX[[#This Row],[Category]]=1, NRM_CostX[[#This Row],[Code]] &amp; " " &amp; NRM_CostX[[#This Row],[Description]], IF(NRM_CostX[[#This Row],[Category]] = 0, "", OFFSET(NRM_CostX[[#This Row],[Cat2]],-1,0)))</f>
        <v>9.2 Main contractor's cost items</v>
      </c>
      <c r="I1305" t="str">
        <f ca="1">IF(NRM_CostX[[#This Row],[Category]]=2, NRM_CostX[[#This Row],[Code]] &amp; " " &amp; NRM_CostX[[#This Row],[Description]], IF(OR(NRM_CostX[[#This Row],[Category]] = 1, NRM_CostX[[#This Row],[Category]] = 0),  "",OFFSET(NRM_CostX[[#This Row],[Cat3]],-1,0)))</f>
        <v>9.2.10 Completion and post-completion requirements</v>
      </c>
      <c r="J1305" t="str">
        <f ca="1">IF(NRM_CostX[[#This Row],[Category]]=3, NRM_CostX[[#This Row],[Code]] &amp; " " &amp; NRM_CostX[[#This Row],[Description]], IF(OR(NRM_CostX[[#This Row],[Category]] = 1, NRM_CostX[[#This Row],[Category]] = 0,NRM_CostX[[#This Row],[Category]] = 2 ),  "",OFFSET(NRM_CostX[[#This Row],[Cat4]],-1,0)))</f>
        <v>9.2.10.3 Post-completion services</v>
      </c>
    </row>
    <row r="1306" spans="1:10" x14ac:dyDescent="0.35">
      <c r="A1306" t="s">
        <v>2335</v>
      </c>
      <c r="B1306" t="s">
        <v>2336</v>
      </c>
      <c r="D1306">
        <v>0</v>
      </c>
      <c r="E1306" t="str">
        <f t="shared" si="20"/>
        <v>A9.2.10.3.5</v>
      </c>
      <c r="F1306">
        <f>LEN(NRM_CostX[[#This Row],[Code2]])-LEN(SUBSTITUTE(NRM_CostX[[#This Row],[Code2]],".",""))</f>
        <v>4</v>
      </c>
      <c r="G1306" t="str">
        <f ca="1">IF(NRM_CostX[[#This Row],[Category]]=0, NRM_CostX[[#This Row],[Code]] &amp; " " &amp; NRM_CostX[[#This Row],[Description]], OFFSET(NRM_CostX[[#This Row],[Cat1]],-1,0))</f>
        <v>9 MAIN CONTRACTOR'S PRELIMINARIES</v>
      </c>
      <c r="H1306" t="str">
        <f ca="1">IF(NRM_CostX[[#This Row],[Category]]=1, NRM_CostX[[#This Row],[Code]] &amp; " " &amp; NRM_CostX[[#This Row],[Description]], IF(NRM_CostX[[#This Row],[Category]] = 0, "", OFFSET(NRM_CostX[[#This Row],[Cat2]],-1,0)))</f>
        <v>9.2 Main contractor's cost items</v>
      </c>
      <c r="I1306" t="str">
        <f ca="1">IF(NRM_CostX[[#This Row],[Category]]=2, NRM_CostX[[#This Row],[Code]] &amp; " " &amp; NRM_CostX[[#This Row],[Description]], IF(OR(NRM_CostX[[#This Row],[Category]] = 1, NRM_CostX[[#This Row],[Category]] = 0),  "",OFFSET(NRM_CostX[[#This Row],[Cat3]],-1,0)))</f>
        <v>9.2.10 Completion and post-completion requirements</v>
      </c>
      <c r="J1306" t="str">
        <f ca="1">IF(NRM_CostX[[#This Row],[Category]]=3, NRM_CostX[[#This Row],[Code]] &amp; " " &amp; NRM_CostX[[#This Row],[Description]], IF(OR(NRM_CostX[[#This Row],[Category]] = 1, NRM_CostX[[#This Row],[Category]] = 0,NRM_CostX[[#This Row],[Category]] = 2 ),  "",OFFSET(NRM_CostX[[#This Row],[Cat4]],-1,0)))</f>
        <v>9.2.10.3 Post-completion services</v>
      </c>
    </row>
    <row r="1307" spans="1:10" x14ac:dyDescent="0.35">
      <c r="A1307" t="s">
        <v>2337</v>
      </c>
      <c r="B1307" t="s">
        <v>1419</v>
      </c>
      <c r="D1307">
        <v>0</v>
      </c>
      <c r="E1307" t="str">
        <f t="shared" si="20"/>
        <v>A9.2.11</v>
      </c>
      <c r="F1307">
        <f>LEN(NRM_CostX[[#This Row],[Code2]])-LEN(SUBSTITUTE(NRM_CostX[[#This Row],[Code2]],".",""))</f>
        <v>2</v>
      </c>
      <c r="G1307" t="str">
        <f ca="1">IF(NRM_CostX[[#This Row],[Category]]=0, NRM_CostX[[#This Row],[Code]] &amp; " " &amp; NRM_CostX[[#This Row],[Description]], OFFSET(NRM_CostX[[#This Row],[Cat1]],-1,0))</f>
        <v>9 MAIN CONTRACTOR'S PRELIMINARIES</v>
      </c>
      <c r="H1307" t="str">
        <f ca="1">IF(NRM_CostX[[#This Row],[Category]]=1, NRM_CostX[[#This Row],[Code]] &amp; " " &amp; NRM_CostX[[#This Row],[Description]], IF(NRM_CostX[[#This Row],[Category]] = 0, "", OFFSET(NRM_CostX[[#This Row],[Cat2]],-1,0)))</f>
        <v>9.2 Main contractor's cost items</v>
      </c>
      <c r="I1307" t="str">
        <f ca="1">IF(NRM_CostX[[#This Row],[Category]]=2, NRM_CostX[[#This Row],[Code]] &amp; " " &amp; NRM_CostX[[#This Row],[Description]], IF(OR(NRM_CostX[[#This Row],[Category]] = 1, NRM_CostX[[#This Row],[Category]] = 0),  "",OFFSET(NRM_CostX[[#This Row],[Cat3]],-1,0)))</f>
        <v>9.2.11 Cleaning</v>
      </c>
      <c r="J1307" t="str">
        <f ca="1">IF(NRM_CostX[[#This Row],[Category]]=3, NRM_CostX[[#This Row],[Code]] &amp; " " &amp; NRM_CostX[[#This Row],[Description]], IF(OR(NRM_CostX[[#This Row],[Category]] = 1, NRM_CostX[[#This Row],[Category]] = 0,NRM_CostX[[#This Row],[Category]] = 2 ),  "",OFFSET(NRM_CostX[[#This Row],[Cat4]],-1,0)))</f>
        <v/>
      </c>
    </row>
    <row r="1308" spans="1:10" x14ac:dyDescent="0.35">
      <c r="A1308" t="s">
        <v>2338</v>
      </c>
      <c r="B1308" t="s">
        <v>2339</v>
      </c>
      <c r="D1308">
        <v>0</v>
      </c>
      <c r="E1308" t="str">
        <f t="shared" si="20"/>
        <v>A9.2.11.1</v>
      </c>
      <c r="F1308">
        <f>LEN(NRM_CostX[[#This Row],[Code2]])-LEN(SUBSTITUTE(NRM_CostX[[#This Row],[Code2]],".",""))</f>
        <v>3</v>
      </c>
      <c r="G1308" t="str">
        <f ca="1">IF(NRM_CostX[[#This Row],[Category]]=0, NRM_CostX[[#This Row],[Code]] &amp; " " &amp; NRM_CostX[[#This Row],[Description]], OFFSET(NRM_CostX[[#This Row],[Cat1]],-1,0))</f>
        <v>9 MAIN CONTRACTOR'S PRELIMINARIES</v>
      </c>
      <c r="H1308" t="str">
        <f ca="1">IF(NRM_CostX[[#This Row],[Category]]=1, NRM_CostX[[#This Row],[Code]] &amp; " " &amp; NRM_CostX[[#This Row],[Description]], IF(NRM_CostX[[#This Row],[Category]] = 0, "", OFFSET(NRM_CostX[[#This Row],[Cat2]],-1,0)))</f>
        <v>9.2 Main contractor's cost items</v>
      </c>
      <c r="I1308" t="str">
        <f ca="1">IF(NRM_CostX[[#This Row],[Category]]=2, NRM_CostX[[#This Row],[Code]] &amp; " " &amp; NRM_CostX[[#This Row],[Description]], IF(OR(NRM_CostX[[#This Row],[Category]] = 1, NRM_CostX[[#This Row],[Category]] = 0),  "",OFFSET(NRM_CostX[[#This Row],[Cat3]],-1,0)))</f>
        <v>9.2.11 Cleaning</v>
      </c>
      <c r="J1308" t="str">
        <f ca="1">IF(NRM_CostX[[#This Row],[Category]]=3, NRM_CostX[[#This Row],[Code]] &amp; " " &amp; NRM_CostX[[#This Row],[Description]], IF(OR(NRM_CostX[[#This Row],[Category]] = 1, NRM_CostX[[#This Row],[Category]] = 0,NRM_CostX[[#This Row],[Category]] = 2 ),  "",OFFSET(NRM_CostX[[#This Row],[Cat4]],-1,0)))</f>
        <v>9.2.11.1 Site tidy</v>
      </c>
    </row>
    <row r="1309" spans="1:10" x14ac:dyDescent="0.35">
      <c r="A1309" t="s">
        <v>2340</v>
      </c>
      <c r="B1309" t="s">
        <v>3410</v>
      </c>
      <c r="D1309">
        <v>0</v>
      </c>
      <c r="E1309" t="str">
        <f t="shared" si="20"/>
        <v>A9.2.11.1.1</v>
      </c>
      <c r="F1309">
        <f>LEN(NRM_CostX[[#This Row],[Code2]])-LEN(SUBSTITUTE(NRM_CostX[[#This Row],[Code2]],".",""))</f>
        <v>4</v>
      </c>
      <c r="G1309" t="str">
        <f ca="1">IF(NRM_CostX[[#This Row],[Category]]=0, NRM_CostX[[#This Row],[Code]] &amp; " " &amp; NRM_CostX[[#This Row],[Description]], OFFSET(NRM_CostX[[#This Row],[Cat1]],-1,0))</f>
        <v>9 MAIN CONTRACTOR'S PRELIMINARIES</v>
      </c>
      <c r="H1309" t="str">
        <f ca="1">IF(NRM_CostX[[#This Row],[Category]]=1, NRM_CostX[[#This Row],[Code]] &amp; " " &amp; NRM_CostX[[#This Row],[Description]], IF(NRM_CostX[[#This Row],[Category]] = 0, "", OFFSET(NRM_CostX[[#This Row],[Cat2]],-1,0)))</f>
        <v>9.2 Main contractor's cost items</v>
      </c>
      <c r="I1309" t="str">
        <f ca="1">IF(NRM_CostX[[#This Row],[Category]]=2, NRM_CostX[[#This Row],[Code]] &amp; " " &amp; NRM_CostX[[#This Row],[Description]], IF(OR(NRM_CostX[[#This Row],[Category]] = 1, NRM_CostX[[#This Row],[Category]] = 0),  "",OFFSET(NRM_CostX[[#This Row],[Cat3]],-1,0)))</f>
        <v>9.2.11 Cleaning</v>
      </c>
      <c r="J1309" t="str">
        <f ca="1">IF(NRM_CostX[[#This Row],[Category]]=3, NRM_CostX[[#This Row],[Code]] &amp; " " &amp; NRM_CostX[[#This Row],[Description]], IF(OR(NRM_CostX[[#This Row],[Category]] = 1, NRM_CostX[[#This Row],[Category]] = 0,NRM_CostX[[#This Row],[Category]] = 2 ),  "",OFFSET(NRM_CostX[[#This Row],[Cat4]],-1,0)))</f>
        <v>9.2.11.1 Site tidy</v>
      </c>
    </row>
    <row r="1310" spans="1:10" x14ac:dyDescent="0.35">
      <c r="A1310" t="s">
        <v>2341</v>
      </c>
      <c r="B1310" t="s">
        <v>3411</v>
      </c>
      <c r="D1310">
        <v>0</v>
      </c>
      <c r="E1310" t="str">
        <f t="shared" si="20"/>
        <v>A9.2.11.1.2</v>
      </c>
      <c r="F1310">
        <f>LEN(NRM_CostX[[#This Row],[Code2]])-LEN(SUBSTITUTE(NRM_CostX[[#This Row],[Code2]],".",""))</f>
        <v>4</v>
      </c>
      <c r="G1310" t="str">
        <f ca="1">IF(NRM_CostX[[#This Row],[Category]]=0, NRM_CostX[[#This Row],[Code]] &amp; " " &amp; NRM_CostX[[#This Row],[Description]], OFFSET(NRM_CostX[[#This Row],[Cat1]],-1,0))</f>
        <v>9 MAIN CONTRACTOR'S PRELIMINARIES</v>
      </c>
      <c r="H1310" t="str">
        <f ca="1">IF(NRM_CostX[[#This Row],[Category]]=1, NRM_CostX[[#This Row],[Code]] &amp; " " &amp; NRM_CostX[[#This Row],[Description]], IF(NRM_CostX[[#This Row],[Category]] = 0, "", OFFSET(NRM_CostX[[#This Row],[Cat2]],-1,0)))</f>
        <v>9.2 Main contractor's cost items</v>
      </c>
      <c r="I1310" t="str">
        <f ca="1">IF(NRM_CostX[[#This Row],[Category]]=2, NRM_CostX[[#This Row],[Code]] &amp; " " &amp; NRM_CostX[[#This Row],[Description]], IF(OR(NRM_CostX[[#This Row],[Category]] = 1, NRM_CostX[[#This Row],[Category]] = 0),  "",OFFSET(NRM_CostX[[#This Row],[Cat3]],-1,0)))</f>
        <v>9.2.11 Cleaning</v>
      </c>
      <c r="J1310" t="str">
        <f ca="1">IF(NRM_CostX[[#This Row],[Category]]=3, NRM_CostX[[#This Row],[Code]] &amp; " " &amp; NRM_CostX[[#This Row],[Description]], IF(OR(NRM_CostX[[#This Row],[Category]] = 1, NRM_CostX[[#This Row],[Category]] = 0,NRM_CostX[[#This Row],[Category]] = 2 ),  "",OFFSET(NRM_CostX[[#This Row],[Cat4]],-1,0)))</f>
        <v>9.2.11.1 Site tidy</v>
      </c>
    </row>
    <row r="1311" spans="1:10" x14ac:dyDescent="0.35">
      <c r="A1311" t="s">
        <v>2342</v>
      </c>
      <c r="B1311" t="s">
        <v>2343</v>
      </c>
      <c r="D1311">
        <v>0</v>
      </c>
      <c r="E1311" t="str">
        <f t="shared" si="20"/>
        <v>A9.2.11.1.3</v>
      </c>
      <c r="F1311">
        <f>LEN(NRM_CostX[[#This Row],[Code2]])-LEN(SUBSTITUTE(NRM_CostX[[#This Row],[Code2]],".",""))</f>
        <v>4</v>
      </c>
      <c r="G1311" t="str">
        <f ca="1">IF(NRM_CostX[[#This Row],[Category]]=0, NRM_CostX[[#This Row],[Code]] &amp; " " &amp; NRM_CostX[[#This Row],[Description]], OFFSET(NRM_CostX[[#This Row],[Cat1]],-1,0))</f>
        <v>9 MAIN CONTRACTOR'S PRELIMINARIES</v>
      </c>
      <c r="H1311" t="str">
        <f ca="1">IF(NRM_CostX[[#This Row],[Category]]=1, NRM_CostX[[#This Row],[Code]] &amp; " " &amp; NRM_CostX[[#This Row],[Description]], IF(NRM_CostX[[#This Row],[Category]] = 0, "", OFFSET(NRM_CostX[[#This Row],[Cat2]],-1,0)))</f>
        <v>9.2 Main contractor's cost items</v>
      </c>
      <c r="I1311" t="str">
        <f ca="1">IF(NRM_CostX[[#This Row],[Category]]=2, NRM_CostX[[#This Row],[Code]] &amp; " " &amp; NRM_CostX[[#This Row],[Description]], IF(OR(NRM_CostX[[#This Row],[Category]] = 1, NRM_CostX[[#This Row],[Category]] = 0),  "",OFFSET(NRM_CostX[[#This Row],[Cat3]],-1,0)))</f>
        <v>9.2.11 Cleaning</v>
      </c>
      <c r="J1311" t="str">
        <f ca="1">IF(NRM_CostX[[#This Row],[Category]]=3, NRM_CostX[[#This Row],[Code]] &amp; " " &amp; NRM_CostX[[#This Row],[Description]], IF(OR(NRM_CostX[[#This Row],[Category]] = 1, NRM_CostX[[#This Row],[Category]] = 0,NRM_CostX[[#This Row],[Category]] = 2 ),  "",OFFSET(NRM_CostX[[#This Row],[Cat4]],-1,0)))</f>
        <v>9.2.11.1 Site tidy</v>
      </c>
    </row>
    <row r="1312" spans="1:10" x14ac:dyDescent="0.35">
      <c r="A1312" t="s">
        <v>2344</v>
      </c>
      <c r="B1312" t="s">
        <v>2345</v>
      </c>
      <c r="D1312">
        <v>0</v>
      </c>
      <c r="E1312" t="str">
        <f t="shared" si="20"/>
        <v>A9.2.11.1.4</v>
      </c>
      <c r="F1312">
        <f>LEN(NRM_CostX[[#This Row],[Code2]])-LEN(SUBSTITUTE(NRM_CostX[[#This Row],[Code2]],".",""))</f>
        <v>4</v>
      </c>
      <c r="G1312" t="str">
        <f ca="1">IF(NRM_CostX[[#This Row],[Category]]=0, NRM_CostX[[#This Row],[Code]] &amp; " " &amp; NRM_CostX[[#This Row],[Description]], OFFSET(NRM_CostX[[#This Row],[Cat1]],-1,0))</f>
        <v>9 MAIN CONTRACTOR'S PRELIMINARIES</v>
      </c>
      <c r="H1312" t="str">
        <f ca="1">IF(NRM_CostX[[#This Row],[Category]]=1, NRM_CostX[[#This Row],[Code]] &amp; " " &amp; NRM_CostX[[#This Row],[Description]], IF(NRM_CostX[[#This Row],[Category]] = 0, "", OFFSET(NRM_CostX[[#This Row],[Cat2]],-1,0)))</f>
        <v>9.2 Main contractor's cost items</v>
      </c>
      <c r="I1312" t="str">
        <f ca="1">IF(NRM_CostX[[#This Row],[Category]]=2, NRM_CostX[[#This Row],[Code]] &amp; " " &amp; NRM_CostX[[#This Row],[Description]], IF(OR(NRM_CostX[[#This Row],[Category]] = 1, NRM_CostX[[#This Row],[Category]] = 0),  "",OFFSET(NRM_CostX[[#This Row],[Cat3]],-1,0)))</f>
        <v>9.2.11 Cleaning</v>
      </c>
      <c r="J1312" t="str">
        <f ca="1">IF(NRM_CostX[[#This Row],[Category]]=3, NRM_CostX[[#This Row],[Code]] &amp; " " &amp; NRM_CostX[[#This Row],[Description]], IF(OR(NRM_CostX[[#This Row],[Category]] = 1, NRM_CostX[[#This Row],[Category]] = 0,NRM_CostX[[#This Row],[Category]] = 2 ),  "",OFFSET(NRM_CostX[[#This Row],[Cat4]],-1,0)))</f>
        <v>9.2.11.1 Site tidy</v>
      </c>
    </row>
    <row r="1313" spans="1:10" x14ac:dyDescent="0.35">
      <c r="A1313" t="s">
        <v>2346</v>
      </c>
      <c r="B1313" t="s">
        <v>2347</v>
      </c>
      <c r="D1313">
        <v>0</v>
      </c>
      <c r="E1313" t="str">
        <f t="shared" si="20"/>
        <v>A9.2.11.2</v>
      </c>
      <c r="F1313">
        <f>LEN(NRM_CostX[[#This Row],[Code2]])-LEN(SUBSTITUTE(NRM_CostX[[#This Row],[Code2]],".",""))</f>
        <v>3</v>
      </c>
      <c r="G1313" t="str">
        <f ca="1">IF(NRM_CostX[[#This Row],[Category]]=0, NRM_CostX[[#This Row],[Code]] &amp; " " &amp; NRM_CostX[[#This Row],[Description]], OFFSET(NRM_CostX[[#This Row],[Cat1]],-1,0))</f>
        <v>9 MAIN CONTRACTOR'S PRELIMINARIES</v>
      </c>
      <c r="H1313" t="str">
        <f ca="1">IF(NRM_CostX[[#This Row],[Category]]=1, NRM_CostX[[#This Row],[Code]] &amp; " " &amp; NRM_CostX[[#This Row],[Description]], IF(NRM_CostX[[#This Row],[Category]] = 0, "", OFFSET(NRM_CostX[[#This Row],[Cat2]],-1,0)))</f>
        <v>9.2 Main contractor's cost items</v>
      </c>
      <c r="I1313" t="str">
        <f ca="1">IF(NRM_CostX[[#This Row],[Category]]=2, NRM_CostX[[#This Row],[Code]] &amp; " " &amp; NRM_CostX[[#This Row],[Description]], IF(OR(NRM_CostX[[#This Row],[Category]] = 1, NRM_CostX[[#This Row],[Category]] = 0),  "",OFFSET(NRM_CostX[[#This Row],[Cat3]],-1,0)))</f>
        <v>9.2.11 Cleaning</v>
      </c>
      <c r="J1313" t="str">
        <f ca="1">IF(NRM_CostX[[#This Row],[Category]]=3, NRM_CostX[[#This Row],[Code]] &amp; " " &amp; NRM_CostX[[#This Row],[Description]], IF(OR(NRM_CostX[[#This Row],[Category]] = 1, NRM_CostX[[#This Row],[Category]] = 0,NRM_CostX[[#This Row],[Category]] = 2 ),  "",OFFSET(NRM_CostX[[#This Row],[Cat4]],-1,0)))</f>
        <v>9.2.11.2 Maintenance of roads, paths and pavings</v>
      </c>
    </row>
    <row r="1314" spans="1:10" x14ac:dyDescent="0.35">
      <c r="A1314" t="s">
        <v>2348</v>
      </c>
      <c r="B1314" t="s">
        <v>2349</v>
      </c>
      <c r="D1314">
        <v>0</v>
      </c>
      <c r="E1314" t="str">
        <f t="shared" si="20"/>
        <v>A9.2.11.2.1</v>
      </c>
      <c r="F1314">
        <f>LEN(NRM_CostX[[#This Row],[Code2]])-LEN(SUBSTITUTE(NRM_CostX[[#This Row],[Code2]],".",""))</f>
        <v>4</v>
      </c>
      <c r="G1314" t="str">
        <f ca="1">IF(NRM_CostX[[#This Row],[Category]]=0, NRM_CostX[[#This Row],[Code]] &amp; " " &amp; NRM_CostX[[#This Row],[Description]], OFFSET(NRM_CostX[[#This Row],[Cat1]],-1,0))</f>
        <v>9 MAIN CONTRACTOR'S PRELIMINARIES</v>
      </c>
      <c r="H1314" t="str">
        <f ca="1">IF(NRM_CostX[[#This Row],[Category]]=1, NRM_CostX[[#This Row],[Code]] &amp; " " &amp; NRM_CostX[[#This Row],[Description]], IF(NRM_CostX[[#This Row],[Category]] = 0, "", OFFSET(NRM_CostX[[#This Row],[Cat2]],-1,0)))</f>
        <v>9.2 Main contractor's cost items</v>
      </c>
      <c r="I1314" t="str">
        <f ca="1">IF(NRM_CostX[[#This Row],[Category]]=2, NRM_CostX[[#This Row],[Code]] &amp; " " &amp; NRM_CostX[[#This Row],[Description]], IF(OR(NRM_CostX[[#This Row],[Category]] = 1, NRM_CostX[[#This Row],[Category]] = 0),  "",OFFSET(NRM_CostX[[#This Row],[Cat3]],-1,0)))</f>
        <v>9.2.11 Cleaning</v>
      </c>
      <c r="J1314" t="str">
        <f ca="1">IF(NRM_CostX[[#This Row],[Category]]=3, NRM_CostX[[#This Row],[Code]] &amp; " " &amp; NRM_CostX[[#This Row],[Description]], IF(OR(NRM_CostX[[#This Row],[Category]] = 1, NRM_CostX[[#This Row],[Category]] = 0,NRM_CostX[[#This Row],[Category]] = 2 ),  "",OFFSET(NRM_CostX[[#This Row],[Cat4]],-1,0)))</f>
        <v>9.2.11.2 Maintenance of roads, paths and pavings</v>
      </c>
    </row>
    <row r="1315" spans="1:10" x14ac:dyDescent="0.35">
      <c r="A1315" t="s">
        <v>2350</v>
      </c>
      <c r="B1315" t="s">
        <v>2351</v>
      </c>
      <c r="D1315">
        <v>0</v>
      </c>
      <c r="E1315" t="str">
        <f t="shared" si="20"/>
        <v>A9.2.11.2.2</v>
      </c>
      <c r="F1315">
        <f>LEN(NRM_CostX[[#This Row],[Code2]])-LEN(SUBSTITUTE(NRM_CostX[[#This Row],[Code2]],".",""))</f>
        <v>4</v>
      </c>
      <c r="G1315" t="str">
        <f ca="1">IF(NRM_CostX[[#This Row],[Category]]=0, NRM_CostX[[#This Row],[Code]] &amp; " " &amp; NRM_CostX[[#This Row],[Description]], OFFSET(NRM_CostX[[#This Row],[Cat1]],-1,0))</f>
        <v>9 MAIN CONTRACTOR'S PRELIMINARIES</v>
      </c>
      <c r="H1315" t="str">
        <f ca="1">IF(NRM_CostX[[#This Row],[Category]]=1, NRM_CostX[[#This Row],[Code]] &amp; " " &amp; NRM_CostX[[#This Row],[Description]], IF(NRM_CostX[[#This Row],[Category]] = 0, "", OFFSET(NRM_CostX[[#This Row],[Cat2]],-1,0)))</f>
        <v>9.2 Main contractor's cost items</v>
      </c>
      <c r="I1315" t="str">
        <f ca="1">IF(NRM_CostX[[#This Row],[Category]]=2, NRM_CostX[[#This Row],[Code]] &amp; " " &amp; NRM_CostX[[#This Row],[Description]], IF(OR(NRM_CostX[[#This Row],[Category]] = 1, NRM_CostX[[#This Row],[Category]] = 0),  "",OFFSET(NRM_CostX[[#This Row],[Cat3]],-1,0)))</f>
        <v>9.2.11 Cleaning</v>
      </c>
      <c r="J1315" t="str">
        <f ca="1">IF(NRM_CostX[[#This Row],[Category]]=3, NRM_CostX[[#This Row],[Code]] &amp; " " &amp; NRM_CostX[[#This Row],[Description]], IF(OR(NRM_CostX[[#This Row],[Category]] = 1, NRM_CostX[[#This Row],[Category]] = 0,NRM_CostX[[#This Row],[Category]] = 2 ),  "",OFFSET(NRM_CostX[[#This Row],[Cat4]],-1,0)))</f>
        <v>9.2.11.2 Maintenance of roads, paths and pavings</v>
      </c>
    </row>
    <row r="1316" spans="1:10" x14ac:dyDescent="0.35">
      <c r="A1316" t="s">
        <v>2352</v>
      </c>
      <c r="B1316" t="s">
        <v>2353</v>
      </c>
      <c r="D1316">
        <v>0</v>
      </c>
      <c r="E1316" t="str">
        <f t="shared" si="20"/>
        <v>A9.2.11.3</v>
      </c>
      <c r="F1316">
        <f>LEN(NRM_CostX[[#This Row],[Code2]])-LEN(SUBSTITUTE(NRM_CostX[[#This Row],[Code2]],".",""))</f>
        <v>3</v>
      </c>
      <c r="G1316" t="str">
        <f ca="1">IF(NRM_CostX[[#This Row],[Category]]=0, NRM_CostX[[#This Row],[Code]] &amp; " " &amp; NRM_CostX[[#This Row],[Description]], OFFSET(NRM_CostX[[#This Row],[Cat1]],-1,0))</f>
        <v>9 MAIN CONTRACTOR'S PRELIMINARIES</v>
      </c>
      <c r="H1316" t="str">
        <f ca="1">IF(NRM_CostX[[#This Row],[Category]]=1, NRM_CostX[[#This Row],[Code]] &amp; " " &amp; NRM_CostX[[#This Row],[Description]], IF(NRM_CostX[[#This Row],[Category]] = 0, "", OFFSET(NRM_CostX[[#This Row],[Cat2]],-1,0)))</f>
        <v>9.2 Main contractor's cost items</v>
      </c>
      <c r="I1316" t="str">
        <f ca="1">IF(NRM_CostX[[#This Row],[Category]]=2, NRM_CostX[[#This Row],[Code]] &amp; " " &amp; NRM_CostX[[#This Row],[Description]], IF(OR(NRM_CostX[[#This Row],[Category]] = 1, NRM_CostX[[#This Row],[Category]] = 0),  "",OFFSET(NRM_CostX[[#This Row],[Cat3]],-1,0)))</f>
        <v>9.2.11 Cleaning</v>
      </c>
      <c r="J1316" t="str">
        <f ca="1">IF(NRM_CostX[[#This Row],[Category]]=3, NRM_CostX[[#This Row],[Code]] &amp; " " &amp; NRM_CostX[[#This Row],[Description]], IF(OR(NRM_CostX[[#This Row],[Category]] = 1, NRM_CostX[[#This Row],[Category]] = 0,NRM_CostX[[#This Row],[Category]] = 2 ),  "",OFFSET(NRM_CostX[[#This Row],[Cat4]],-1,0)))</f>
        <v>9.2.11.3 Building clean</v>
      </c>
    </row>
    <row r="1317" spans="1:10" x14ac:dyDescent="0.35">
      <c r="A1317" t="s">
        <v>2354</v>
      </c>
      <c r="B1317" t="s">
        <v>2355</v>
      </c>
      <c r="D1317">
        <v>0</v>
      </c>
      <c r="E1317" t="str">
        <f t="shared" si="20"/>
        <v>A9.2.11.3.1</v>
      </c>
      <c r="F1317">
        <f>LEN(NRM_CostX[[#This Row],[Code2]])-LEN(SUBSTITUTE(NRM_CostX[[#This Row],[Code2]],".",""))</f>
        <v>4</v>
      </c>
      <c r="G1317" t="str">
        <f ca="1">IF(NRM_CostX[[#This Row],[Category]]=0, NRM_CostX[[#This Row],[Code]] &amp; " " &amp; NRM_CostX[[#This Row],[Description]], OFFSET(NRM_CostX[[#This Row],[Cat1]],-1,0))</f>
        <v>9 MAIN CONTRACTOR'S PRELIMINARIES</v>
      </c>
      <c r="H1317" t="str">
        <f ca="1">IF(NRM_CostX[[#This Row],[Category]]=1, NRM_CostX[[#This Row],[Code]] &amp; " " &amp; NRM_CostX[[#This Row],[Description]], IF(NRM_CostX[[#This Row],[Category]] = 0, "", OFFSET(NRM_CostX[[#This Row],[Cat2]],-1,0)))</f>
        <v>9.2 Main contractor's cost items</v>
      </c>
      <c r="I1317" t="str">
        <f ca="1">IF(NRM_CostX[[#This Row],[Category]]=2, NRM_CostX[[#This Row],[Code]] &amp; " " &amp; NRM_CostX[[#This Row],[Description]], IF(OR(NRM_CostX[[#This Row],[Category]] = 1, NRM_CostX[[#This Row],[Category]] = 0),  "",OFFSET(NRM_CostX[[#This Row],[Cat3]],-1,0)))</f>
        <v>9.2.11 Cleaning</v>
      </c>
      <c r="J1317" t="str">
        <f ca="1">IF(NRM_CostX[[#This Row],[Category]]=3, NRM_CostX[[#This Row],[Code]] &amp; " " &amp; NRM_CostX[[#This Row],[Description]], IF(OR(NRM_CostX[[#This Row],[Category]] = 1, NRM_CostX[[#This Row],[Category]] = 0,NRM_CostX[[#This Row],[Category]] = 2 ),  "",OFFSET(NRM_CostX[[#This Row],[Cat4]],-1,0)))</f>
        <v>9.2.11.3 Building clean</v>
      </c>
    </row>
    <row r="1318" spans="1:10" x14ac:dyDescent="0.35">
      <c r="A1318" t="s">
        <v>2356</v>
      </c>
      <c r="B1318" t="s">
        <v>2357</v>
      </c>
      <c r="D1318">
        <v>0</v>
      </c>
      <c r="E1318" t="str">
        <f t="shared" si="20"/>
        <v>A9.2.12</v>
      </c>
      <c r="F1318">
        <f>LEN(NRM_CostX[[#This Row],[Code2]])-LEN(SUBSTITUTE(NRM_CostX[[#This Row],[Code2]],".",""))</f>
        <v>2</v>
      </c>
      <c r="G1318" t="str">
        <f ca="1">IF(NRM_CostX[[#This Row],[Category]]=0, NRM_CostX[[#This Row],[Code]] &amp; " " &amp; NRM_CostX[[#This Row],[Description]], OFFSET(NRM_CostX[[#This Row],[Cat1]],-1,0))</f>
        <v>9 MAIN CONTRACTOR'S PRELIMINARIES</v>
      </c>
      <c r="H1318" t="str">
        <f ca="1">IF(NRM_CostX[[#This Row],[Category]]=1, NRM_CostX[[#This Row],[Code]] &amp; " " &amp; NRM_CostX[[#This Row],[Description]], IF(NRM_CostX[[#This Row],[Category]] = 0, "", OFFSET(NRM_CostX[[#This Row],[Cat2]],-1,0)))</f>
        <v>9.2 Main contractor's cost items</v>
      </c>
      <c r="I1318" t="str">
        <f ca="1">IF(NRM_CostX[[#This Row],[Category]]=2, NRM_CostX[[#This Row],[Code]] &amp; " " &amp; NRM_CostX[[#This Row],[Description]], IF(OR(NRM_CostX[[#This Row],[Category]] = 1, NRM_CostX[[#This Row],[Category]] = 0),  "",OFFSET(NRM_CostX[[#This Row],[Cat3]],-1,0)))</f>
        <v>9.2.12 Fees and charges</v>
      </c>
      <c r="J1318" t="str">
        <f ca="1">IF(NRM_CostX[[#This Row],[Category]]=3, NRM_CostX[[#This Row],[Code]] &amp; " " &amp; NRM_CostX[[#This Row],[Description]], IF(OR(NRM_CostX[[#This Row],[Category]] = 1, NRM_CostX[[#This Row],[Category]] = 0,NRM_CostX[[#This Row],[Category]] = 2 ),  "",OFFSET(NRM_CostX[[#This Row],[Cat4]],-1,0)))</f>
        <v/>
      </c>
    </row>
    <row r="1319" spans="1:10" x14ac:dyDescent="0.35">
      <c r="A1319" t="s">
        <v>2358</v>
      </c>
      <c r="B1319" t="s">
        <v>2359</v>
      </c>
      <c r="D1319">
        <v>0</v>
      </c>
      <c r="E1319" t="str">
        <f t="shared" si="20"/>
        <v>A9.2.12.1</v>
      </c>
      <c r="F1319">
        <f>LEN(NRM_CostX[[#This Row],[Code2]])-LEN(SUBSTITUTE(NRM_CostX[[#This Row],[Code2]],".",""))</f>
        <v>3</v>
      </c>
      <c r="G1319" t="str">
        <f ca="1">IF(NRM_CostX[[#This Row],[Category]]=0, NRM_CostX[[#This Row],[Code]] &amp; " " &amp; NRM_CostX[[#This Row],[Description]], OFFSET(NRM_CostX[[#This Row],[Cat1]],-1,0))</f>
        <v>9 MAIN CONTRACTOR'S PRELIMINARIES</v>
      </c>
      <c r="H1319" t="str">
        <f ca="1">IF(NRM_CostX[[#This Row],[Category]]=1, NRM_CostX[[#This Row],[Code]] &amp; " " &amp; NRM_CostX[[#This Row],[Description]], IF(NRM_CostX[[#This Row],[Category]] = 0, "", OFFSET(NRM_CostX[[#This Row],[Cat2]],-1,0)))</f>
        <v>9.2 Main contractor's cost items</v>
      </c>
      <c r="I1319" t="str">
        <f ca="1">IF(NRM_CostX[[#This Row],[Category]]=2, NRM_CostX[[#This Row],[Code]] &amp; " " &amp; NRM_CostX[[#This Row],[Description]], IF(OR(NRM_CostX[[#This Row],[Category]] = 1, NRM_CostX[[#This Row],[Category]] = 0),  "",OFFSET(NRM_CostX[[#This Row],[Cat3]],-1,0)))</f>
        <v>9.2.12 Fees and charges</v>
      </c>
      <c r="J1319" t="str">
        <f ca="1">IF(NRM_CostX[[#This Row],[Category]]=3, NRM_CostX[[#This Row],[Code]] &amp; " " &amp; NRM_CostX[[#This Row],[Description]], IF(OR(NRM_CostX[[#This Row],[Category]] = 1, NRM_CostX[[#This Row],[Category]] = 0,NRM_CostX[[#This Row],[Category]] = 2 ),  "",OFFSET(NRM_CostX[[#This Row],[Cat4]],-1,0)))</f>
        <v>9.2.12.1 Fees</v>
      </c>
    </row>
    <row r="1320" spans="1:10" x14ac:dyDescent="0.35">
      <c r="A1320" t="s">
        <v>2360</v>
      </c>
      <c r="B1320" t="s">
        <v>2361</v>
      </c>
      <c r="D1320">
        <v>0</v>
      </c>
      <c r="E1320" t="str">
        <f t="shared" si="20"/>
        <v>A9.2.12.1.1</v>
      </c>
      <c r="F1320">
        <f>LEN(NRM_CostX[[#This Row],[Code2]])-LEN(SUBSTITUTE(NRM_CostX[[#This Row],[Code2]],".",""))</f>
        <v>4</v>
      </c>
      <c r="G1320" t="str">
        <f ca="1">IF(NRM_CostX[[#This Row],[Category]]=0, NRM_CostX[[#This Row],[Code]] &amp; " " &amp; NRM_CostX[[#This Row],[Description]], OFFSET(NRM_CostX[[#This Row],[Cat1]],-1,0))</f>
        <v>9 MAIN CONTRACTOR'S PRELIMINARIES</v>
      </c>
      <c r="H1320" t="str">
        <f ca="1">IF(NRM_CostX[[#This Row],[Category]]=1, NRM_CostX[[#This Row],[Code]] &amp; " " &amp; NRM_CostX[[#This Row],[Description]], IF(NRM_CostX[[#This Row],[Category]] = 0, "", OFFSET(NRM_CostX[[#This Row],[Cat2]],-1,0)))</f>
        <v>9.2 Main contractor's cost items</v>
      </c>
      <c r="I1320" t="str">
        <f ca="1">IF(NRM_CostX[[#This Row],[Category]]=2, NRM_CostX[[#This Row],[Code]] &amp; " " &amp; NRM_CostX[[#This Row],[Description]], IF(OR(NRM_CostX[[#This Row],[Category]] = 1, NRM_CostX[[#This Row],[Category]] = 0),  "",OFFSET(NRM_CostX[[#This Row],[Cat3]],-1,0)))</f>
        <v>9.2.12 Fees and charges</v>
      </c>
      <c r="J1320" t="str">
        <f ca="1">IF(NRM_CostX[[#This Row],[Category]]=3, NRM_CostX[[#This Row],[Code]] &amp; " " &amp; NRM_CostX[[#This Row],[Description]], IF(OR(NRM_CostX[[#This Row],[Category]] = 1, NRM_CostX[[#This Row],[Category]] = 0,NRM_CostX[[#This Row],[Category]] = 2 ),  "",OFFSET(NRM_CostX[[#This Row],[Cat4]],-1,0)))</f>
        <v>9.2.12.1 Fees</v>
      </c>
    </row>
    <row r="1321" spans="1:10" x14ac:dyDescent="0.35">
      <c r="A1321" t="s">
        <v>2362</v>
      </c>
      <c r="B1321" t="s">
        <v>2363</v>
      </c>
      <c r="D1321">
        <v>0</v>
      </c>
      <c r="E1321" t="str">
        <f t="shared" si="20"/>
        <v>A9.2.12.1.2</v>
      </c>
      <c r="F1321">
        <f>LEN(NRM_CostX[[#This Row],[Code2]])-LEN(SUBSTITUTE(NRM_CostX[[#This Row],[Code2]],".",""))</f>
        <v>4</v>
      </c>
      <c r="G1321" t="str">
        <f ca="1">IF(NRM_CostX[[#This Row],[Category]]=0, NRM_CostX[[#This Row],[Code]] &amp; " " &amp; NRM_CostX[[#This Row],[Description]], OFFSET(NRM_CostX[[#This Row],[Cat1]],-1,0))</f>
        <v>9 MAIN CONTRACTOR'S PRELIMINARIES</v>
      </c>
      <c r="H1321" t="str">
        <f ca="1">IF(NRM_CostX[[#This Row],[Category]]=1, NRM_CostX[[#This Row],[Code]] &amp; " " &amp; NRM_CostX[[#This Row],[Description]], IF(NRM_CostX[[#This Row],[Category]] = 0, "", OFFSET(NRM_CostX[[#This Row],[Cat2]],-1,0)))</f>
        <v>9.2 Main contractor's cost items</v>
      </c>
      <c r="I1321" t="str">
        <f ca="1">IF(NRM_CostX[[#This Row],[Category]]=2, NRM_CostX[[#This Row],[Code]] &amp; " " &amp; NRM_CostX[[#This Row],[Description]], IF(OR(NRM_CostX[[#This Row],[Category]] = 1, NRM_CostX[[#This Row],[Category]] = 0),  "",OFFSET(NRM_CostX[[#This Row],[Cat3]],-1,0)))</f>
        <v>9.2.12 Fees and charges</v>
      </c>
      <c r="J1321" t="str">
        <f ca="1">IF(NRM_CostX[[#This Row],[Category]]=3, NRM_CostX[[#This Row],[Code]] &amp; " " &amp; NRM_CostX[[#This Row],[Description]], IF(OR(NRM_CostX[[#This Row],[Category]] = 1, NRM_CostX[[#This Row],[Category]] = 0,NRM_CostX[[#This Row],[Category]] = 2 ),  "",OFFSET(NRM_CostX[[#This Row],[Cat4]],-1,0)))</f>
        <v>9.2.12.1 Fees</v>
      </c>
    </row>
    <row r="1322" spans="1:10" x14ac:dyDescent="0.35">
      <c r="A1322" t="s">
        <v>2364</v>
      </c>
      <c r="B1322" t="s">
        <v>2365</v>
      </c>
      <c r="D1322">
        <v>0</v>
      </c>
      <c r="E1322" t="str">
        <f t="shared" si="20"/>
        <v>A9.2.12.1.3</v>
      </c>
      <c r="F1322">
        <f>LEN(NRM_CostX[[#This Row],[Code2]])-LEN(SUBSTITUTE(NRM_CostX[[#This Row],[Code2]],".",""))</f>
        <v>4</v>
      </c>
      <c r="G1322" t="str">
        <f ca="1">IF(NRM_CostX[[#This Row],[Category]]=0, NRM_CostX[[#This Row],[Code]] &amp; " " &amp; NRM_CostX[[#This Row],[Description]], OFFSET(NRM_CostX[[#This Row],[Cat1]],-1,0))</f>
        <v>9 MAIN CONTRACTOR'S PRELIMINARIES</v>
      </c>
      <c r="H1322" t="str">
        <f ca="1">IF(NRM_CostX[[#This Row],[Category]]=1, NRM_CostX[[#This Row],[Code]] &amp; " " &amp; NRM_CostX[[#This Row],[Description]], IF(NRM_CostX[[#This Row],[Category]] = 0, "", OFFSET(NRM_CostX[[#This Row],[Cat2]],-1,0)))</f>
        <v>9.2 Main contractor's cost items</v>
      </c>
      <c r="I1322" t="str">
        <f ca="1">IF(NRM_CostX[[#This Row],[Category]]=2, NRM_CostX[[#This Row],[Code]] &amp; " " &amp; NRM_CostX[[#This Row],[Description]], IF(OR(NRM_CostX[[#This Row],[Category]] = 1, NRM_CostX[[#This Row],[Category]] = 0),  "",OFFSET(NRM_CostX[[#This Row],[Cat3]],-1,0)))</f>
        <v>9.2.12 Fees and charges</v>
      </c>
      <c r="J1322" t="str">
        <f ca="1">IF(NRM_CostX[[#This Row],[Category]]=3, NRM_CostX[[#This Row],[Code]] &amp; " " &amp; NRM_CostX[[#This Row],[Description]], IF(OR(NRM_CostX[[#This Row],[Category]] = 1, NRM_CostX[[#This Row],[Category]] = 0,NRM_CostX[[#This Row],[Category]] = 2 ),  "",OFFSET(NRM_CostX[[#This Row],[Cat4]],-1,0)))</f>
        <v>9.2.12.1 Fees</v>
      </c>
    </row>
    <row r="1323" spans="1:10" x14ac:dyDescent="0.35">
      <c r="A1323" t="s">
        <v>2366</v>
      </c>
      <c r="B1323" t="s">
        <v>2367</v>
      </c>
      <c r="D1323">
        <v>0</v>
      </c>
      <c r="E1323" t="str">
        <f t="shared" si="20"/>
        <v>A9.2.12.1.4</v>
      </c>
      <c r="F1323">
        <f>LEN(NRM_CostX[[#This Row],[Code2]])-LEN(SUBSTITUTE(NRM_CostX[[#This Row],[Code2]],".",""))</f>
        <v>4</v>
      </c>
      <c r="G1323" t="str">
        <f ca="1">IF(NRM_CostX[[#This Row],[Category]]=0, NRM_CostX[[#This Row],[Code]] &amp; " " &amp; NRM_CostX[[#This Row],[Description]], OFFSET(NRM_CostX[[#This Row],[Cat1]],-1,0))</f>
        <v>9 MAIN CONTRACTOR'S PRELIMINARIES</v>
      </c>
      <c r="H1323" t="str">
        <f ca="1">IF(NRM_CostX[[#This Row],[Category]]=1, NRM_CostX[[#This Row],[Code]] &amp; " " &amp; NRM_CostX[[#This Row],[Description]], IF(NRM_CostX[[#This Row],[Category]] = 0, "", OFFSET(NRM_CostX[[#This Row],[Cat2]],-1,0)))</f>
        <v>9.2 Main contractor's cost items</v>
      </c>
      <c r="I1323" t="str">
        <f ca="1">IF(NRM_CostX[[#This Row],[Category]]=2, NRM_CostX[[#This Row],[Code]] &amp; " " &amp; NRM_CostX[[#This Row],[Description]], IF(OR(NRM_CostX[[#This Row],[Category]] = 1, NRM_CostX[[#This Row],[Category]] = 0),  "",OFFSET(NRM_CostX[[#This Row],[Cat3]],-1,0)))</f>
        <v>9.2.12 Fees and charges</v>
      </c>
      <c r="J1323" t="str">
        <f ca="1">IF(NRM_CostX[[#This Row],[Category]]=3, NRM_CostX[[#This Row],[Code]] &amp; " " &amp; NRM_CostX[[#This Row],[Description]], IF(OR(NRM_CostX[[#This Row],[Category]] = 1, NRM_CostX[[#This Row],[Category]] = 0,NRM_CostX[[#This Row],[Category]] = 2 ),  "",OFFSET(NRM_CostX[[#This Row],[Cat4]],-1,0)))</f>
        <v>9.2.12.1 Fees</v>
      </c>
    </row>
    <row r="1324" spans="1:10" x14ac:dyDescent="0.35">
      <c r="A1324" t="s">
        <v>2368</v>
      </c>
      <c r="B1324" t="s">
        <v>2369</v>
      </c>
      <c r="D1324">
        <v>0</v>
      </c>
      <c r="E1324" t="str">
        <f t="shared" si="20"/>
        <v>A9.2.12.2</v>
      </c>
      <c r="F1324">
        <f>LEN(NRM_CostX[[#This Row],[Code2]])-LEN(SUBSTITUTE(NRM_CostX[[#This Row],[Code2]],".",""))</f>
        <v>3</v>
      </c>
      <c r="G1324" t="str">
        <f ca="1">IF(NRM_CostX[[#This Row],[Category]]=0, NRM_CostX[[#This Row],[Code]] &amp; " " &amp; NRM_CostX[[#This Row],[Description]], OFFSET(NRM_CostX[[#This Row],[Cat1]],-1,0))</f>
        <v>9 MAIN CONTRACTOR'S PRELIMINARIES</v>
      </c>
      <c r="H1324" t="str">
        <f ca="1">IF(NRM_CostX[[#This Row],[Category]]=1, NRM_CostX[[#This Row],[Code]] &amp; " " &amp; NRM_CostX[[#This Row],[Description]], IF(NRM_CostX[[#This Row],[Category]] = 0, "", OFFSET(NRM_CostX[[#This Row],[Cat2]],-1,0)))</f>
        <v>9.2 Main contractor's cost items</v>
      </c>
      <c r="I1324" t="str">
        <f ca="1">IF(NRM_CostX[[#This Row],[Category]]=2, NRM_CostX[[#This Row],[Code]] &amp; " " &amp; NRM_CostX[[#This Row],[Description]], IF(OR(NRM_CostX[[#This Row],[Category]] = 1, NRM_CostX[[#This Row],[Category]] = 0),  "",OFFSET(NRM_CostX[[#This Row],[Cat3]],-1,0)))</f>
        <v>9.2.12 Fees and charges</v>
      </c>
      <c r="J1324" t="str">
        <f ca="1">IF(NRM_CostX[[#This Row],[Category]]=3, NRM_CostX[[#This Row],[Code]] &amp; " " &amp; NRM_CostX[[#This Row],[Description]], IF(OR(NRM_CostX[[#This Row],[Category]] = 1, NRM_CostX[[#This Row],[Category]] = 0,NRM_CostX[[#This Row],[Category]] = 2 ),  "",OFFSET(NRM_CostX[[#This Row],[Cat4]],-1,0)))</f>
        <v>9.2.12.2 Charges</v>
      </c>
    </row>
    <row r="1325" spans="1:10" x14ac:dyDescent="0.35">
      <c r="A1325" t="s">
        <v>2370</v>
      </c>
      <c r="B1325" t="s">
        <v>3412</v>
      </c>
      <c r="D1325">
        <v>0</v>
      </c>
      <c r="E1325" t="str">
        <f t="shared" si="20"/>
        <v>A9.2.12.2.1</v>
      </c>
      <c r="F1325">
        <f>LEN(NRM_CostX[[#This Row],[Code2]])-LEN(SUBSTITUTE(NRM_CostX[[#This Row],[Code2]],".",""))</f>
        <v>4</v>
      </c>
      <c r="G1325" t="str">
        <f ca="1">IF(NRM_CostX[[#This Row],[Category]]=0, NRM_CostX[[#This Row],[Code]] &amp; " " &amp; NRM_CostX[[#This Row],[Description]], OFFSET(NRM_CostX[[#This Row],[Cat1]],-1,0))</f>
        <v>9 MAIN CONTRACTOR'S PRELIMINARIES</v>
      </c>
      <c r="H1325" t="str">
        <f ca="1">IF(NRM_CostX[[#This Row],[Category]]=1, NRM_CostX[[#This Row],[Code]] &amp; " " &amp; NRM_CostX[[#This Row],[Description]], IF(NRM_CostX[[#This Row],[Category]] = 0, "", OFFSET(NRM_CostX[[#This Row],[Cat2]],-1,0)))</f>
        <v>9.2 Main contractor's cost items</v>
      </c>
      <c r="I1325" t="str">
        <f ca="1">IF(NRM_CostX[[#This Row],[Category]]=2, NRM_CostX[[#This Row],[Code]] &amp; " " &amp; NRM_CostX[[#This Row],[Description]], IF(OR(NRM_CostX[[#This Row],[Category]] = 1, NRM_CostX[[#This Row],[Category]] = 0),  "",OFFSET(NRM_CostX[[#This Row],[Cat3]],-1,0)))</f>
        <v>9.2.12 Fees and charges</v>
      </c>
      <c r="J1325" t="str">
        <f ca="1">IF(NRM_CostX[[#This Row],[Category]]=3, NRM_CostX[[#This Row],[Code]] &amp; " " &amp; NRM_CostX[[#This Row],[Description]], IF(OR(NRM_CostX[[#This Row],[Category]] = 1, NRM_CostX[[#This Row],[Category]] = 0,NRM_CostX[[#This Row],[Category]] = 2 ),  "",OFFSET(NRM_CostX[[#This Row],[Cat4]],-1,0)))</f>
        <v>9.2.12.2 Charges</v>
      </c>
    </row>
    <row r="1326" spans="1:10" x14ac:dyDescent="0.35">
      <c r="A1326" t="s">
        <v>2371</v>
      </c>
      <c r="B1326" t="s">
        <v>2372</v>
      </c>
      <c r="D1326">
        <v>0</v>
      </c>
      <c r="E1326" t="str">
        <f t="shared" si="20"/>
        <v>A9.2.12.2.2</v>
      </c>
      <c r="F1326">
        <f>LEN(NRM_CostX[[#This Row],[Code2]])-LEN(SUBSTITUTE(NRM_CostX[[#This Row],[Code2]],".",""))</f>
        <v>4</v>
      </c>
      <c r="G1326" t="str">
        <f ca="1">IF(NRM_CostX[[#This Row],[Category]]=0, NRM_CostX[[#This Row],[Code]] &amp; " " &amp; NRM_CostX[[#This Row],[Description]], OFFSET(NRM_CostX[[#This Row],[Cat1]],-1,0))</f>
        <v>9 MAIN CONTRACTOR'S PRELIMINARIES</v>
      </c>
      <c r="H1326" t="str">
        <f ca="1">IF(NRM_CostX[[#This Row],[Category]]=1, NRM_CostX[[#This Row],[Code]] &amp; " " &amp; NRM_CostX[[#This Row],[Description]], IF(NRM_CostX[[#This Row],[Category]] = 0, "", OFFSET(NRM_CostX[[#This Row],[Cat2]],-1,0)))</f>
        <v>9.2 Main contractor's cost items</v>
      </c>
      <c r="I1326" t="str">
        <f ca="1">IF(NRM_CostX[[#This Row],[Category]]=2, NRM_CostX[[#This Row],[Code]] &amp; " " &amp; NRM_CostX[[#This Row],[Description]], IF(OR(NRM_CostX[[#This Row],[Category]] = 1, NRM_CostX[[#This Row],[Category]] = 0),  "",OFFSET(NRM_CostX[[#This Row],[Cat3]],-1,0)))</f>
        <v>9.2.12 Fees and charges</v>
      </c>
      <c r="J1326" t="str">
        <f ca="1">IF(NRM_CostX[[#This Row],[Category]]=3, NRM_CostX[[#This Row],[Code]] &amp; " " &amp; NRM_CostX[[#This Row],[Description]], IF(OR(NRM_CostX[[#This Row],[Category]] = 1, NRM_CostX[[#This Row],[Category]] = 0,NRM_CostX[[#This Row],[Category]] = 2 ),  "",OFFSET(NRM_CostX[[#This Row],[Cat4]],-1,0)))</f>
        <v>9.2.12.2 Charges</v>
      </c>
    </row>
    <row r="1327" spans="1:10" x14ac:dyDescent="0.35">
      <c r="A1327" t="s">
        <v>2373</v>
      </c>
      <c r="B1327" t="s">
        <v>2374</v>
      </c>
      <c r="D1327">
        <v>0</v>
      </c>
      <c r="E1327" t="str">
        <f t="shared" si="20"/>
        <v>A9.2.12.2.3</v>
      </c>
      <c r="F1327">
        <f>LEN(NRM_CostX[[#This Row],[Code2]])-LEN(SUBSTITUTE(NRM_CostX[[#This Row],[Code2]],".",""))</f>
        <v>4</v>
      </c>
      <c r="G1327" t="str">
        <f ca="1">IF(NRM_CostX[[#This Row],[Category]]=0, NRM_CostX[[#This Row],[Code]] &amp; " " &amp; NRM_CostX[[#This Row],[Description]], OFFSET(NRM_CostX[[#This Row],[Cat1]],-1,0))</f>
        <v>9 MAIN CONTRACTOR'S PRELIMINARIES</v>
      </c>
      <c r="H1327" t="str">
        <f ca="1">IF(NRM_CostX[[#This Row],[Category]]=1, NRM_CostX[[#This Row],[Code]] &amp; " " &amp; NRM_CostX[[#This Row],[Description]], IF(NRM_CostX[[#This Row],[Category]] = 0, "", OFFSET(NRM_CostX[[#This Row],[Cat2]],-1,0)))</f>
        <v>9.2 Main contractor's cost items</v>
      </c>
      <c r="I1327" t="str">
        <f ca="1">IF(NRM_CostX[[#This Row],[Category]]=2, NRM_CostX[[#This Row],[Code]] &amp; " " &amp; NRM_CostX[[#This Row],[Description]], IF(OR(NRM_CostX[[#This Row],[Category]] = 1, NRM_CostX[[#This Row],[Category]] = 0),  "",OFFSET(NRM_CostX[[#This Row],[Cat3]],-1,0)))</f>
        <v>9.2.12 Fees and charges</v>
      </c>
      <c r="J1327" t="str">
        <f ca="1">IF(NRM_CostX[[#This Row],[Category]]=3, NRM_CostX[[#This Row],[Code]] &amp; " " &amp; NRM_CostX[[#This Row],[Description]], IF(OR(NRM_CostX[[#This Row],[Category]] = 1, NRM_CostX[[#This Row],[Category]] = 0,NRM_CostX[[#This Row],[Category]] = 2 ),  "",OFFSET(NRM_CostX[[#This Row],[Cat4]],-1,0)))</f>
        <v>9.2.12.2 Charges</v>
      </c>
    </row>
    <row r="1328" spans="1:10" x14ac:dyDescent="0.35">
      <c r="A1328" t="s">
        <v>2375</v>
      </c>
      <c r="B1328" t="s">
        <v>2376</v>
      </c>
      <c r="D1328">
        <v>0</v>
      </c>
      <c r="E1328" t="str">
        <f t="shared" si="20"/>
        <v>A9.2.13</v>
      </c>
      <c r="F1328">
        <f>LEN(NRM_CostX[[#This Row],[Code2]])-LEN(SUBSTITUTE(NRM_CostX[[#This Row],[Code2]],".",""))</f>
        <v>2</v>
      </c>
      <c r="G1328" t="str">
        <f ca="1">IF(NRM_CostX[[#This Row],[Category]]=0, NRM_CostX[[#This Row],[Code]] &amp; " " &amp; NRM_CostX[[#This Row],[Description]], OFFSET(NRM_CostX[[#This Row],[Cat1]],-1,0))</f>
        <v>9 MAIN CONTRACTOR'S PRELIMINARIES</v>
      </c>
      <c r="H1328" t="str">
        <f ca="1">IF(NRM_CostX[[#This Row],[Category]]=1, NRM_CostX[[#This Row],[Code]] &amp; " " &amp; NRM_CostX[[#This Row],[Description]], IF(NRM_CostX[[#This Row],[Category]] = 0, "", OFFSET(NRM_CostX[[#This Row],[Cat2]],-1,0)))</f>
        <v>9.2 Main contractor's cost items</v>
      </c>
      <c r="I1328" t="str">
        <f ca="1">IF(NRM_CostX[[#This Row],[Category]]=2, NRM_CostX[[#This Row],[Code]] &amp; " " &amp; NRM_CostX[[#This Row],[Description]], IF(OR(NRM_CostX[[#This Row],[Category]] = 1, NRM_CostX[[#This Row],[Category]] = 0),  "",OFFSET(NRM_CostX[[#This Row],[Cat3]],-1,0)))</f>
        <v>9.2.13 Site services</v>
      </c>
      <c r="J1328" t="str">
        <f ca="1">IF(NRM_CostX[[#This Row],[Category]]=3, NRM_CostX[[#This Row],[Code]] &amp; " " &amp; NRM_CostX[[#This Row],[Description]], IF(OR(NRM_CostX[[#This Row],[Category]] = 1, NRM_CostX[[#This Row],[Category]] = 0,NRM_CostX[[#This Row],[Category]] = 2 ),  "",OFFSET(NRM_CostX[[#This Row],[Cat4]],-1,0)))</f>
        <v/>
      </c>
    </row>
    <row r="1329" spans="1:10" x14ac:dyDescent="0.35">
      <c r="A1329" t="s">
        <v>2377</v>
      </c>
      <c r="B1329" t="s">
        <v>2280</v>
      </c>
      <c r="D1329">
        <v>0</v>
      </c>
      <c r="E1329" t="str">
        <f t="shared" si="20"/>
        <v>A9.2.13.1</v>
      </c>
      <c r="F1329">
        <f>LEN(NRM_CostX[[#This Row],[Code2]])-LEN(SUBSTITUTE(NRM_CostX[[#This Row],[Code2]],".",""))</f>
        <v>3</v>
      </c>
      <c r="G1329" t="str">
        <f ca="1">IF(NRM_CostX[[#This Row],[Category]]=0, NRM_CostX[[#This Row],[Code]] &amp; " " &amp; NRM_CostX[[#This Row],[Description]], OFFSET(NRM_CostX[[#This Row],[Cat1]],-1,0))</f>
        <v>9 MAIN CONTRACTOR'S PRELIMINARIES</v>
      </c>
      <c r="H1329" t="str">
        <f ca="1">IF(NRM_CostX[[#This Row],[Category]]=1, NRM_CostX[[#This Row],[Code]] &amp; " " &amp; NRM_CostX[[#This Row],[Description]], IF(NRM_CostX[[#This Row],[Category]] = 0, "", OFFSET(NRM_CostX[[#This Row],[Cat2]],-1,0)))</f>
        <v>9.2 Main contractor's cost items</v>
      </c>
      <c r="I1329" t="str">
        <f ca="1">IF(NRM_CostX[[#This Row],[Category]]=2, NRM_CostX[[#This Row],[Code]] &amp; " " &amp; NRM_CostX[[#This Row],[Description]], IF(OR(NRM_CostX[[#This Row],[Category]] = 1, NRM_CostX[[#This Row],[Category]] = 0),  "",OFFSET(NRM_CostX[[#This Row],[Cat3]],-1,0)))</f>
        <v>9.2.13 Site services</v>
      </c>
      <c r="J1329" t="str">
        <f ca="1">IF(NRM_CostX[[#This Row],[Category]]=3, NRM_CostX[[#This Row],[Code]] &amp; " " &amp; NRM_CostX[[#This Row],[Description]], IF(OR(NRM_CostX[[#This Row],[Category]] = 1, NRM_CostX[[#This Row],[Category]] = 0,NRM_CostX[[#This Row],[Category]] = 2 ),  "",OFFSET(NRM_CostX[[#This Row],[Cat4]],-1,0)))</f>
        <v>9.2.13.1 Temporary works</v>
      </c>
    </row>
    <row r="1330" spans="1:10" x14ac:dyDescent="0.35">
      <c r="A1330" t="s">
        <v>2378</v>
      </c>
      <c r="B1330" t="s">
        <v>2379</v>
      </c>
      <c r="D1330">
        <v>0</v>
      </c>
      <c r="E1330" t="str">
        <f t="shared" si="20"/>
        <v>A9.2.13.1.1</v>
      </c>
      <c r="F1330">
        <f>LEN(NRM_CostX[[#This Row],[Code2]])-LEN(SUBSTITUTE(NRM_CostX[[#This Row],[Code2]],".",""))</f>
        <v>4</v>
      </c>
      <c r="G1330" t="str">
        <f ca="1">IF(NRM_CostX[[#This Row],[Category]]=0, NRM_CostX[[#This Row],[Code]] &amp; " " &amp; NRM_CostX[[#This Row],[Description]], OFFSET(NRM_CostX[[#This Row],[Cat1]],-1,0))</f>
        <v>9 MAIN CONTRACTOR'S PRELIMINARIES</v>
      </c>
      <c r="H1330" t="str">
        <f ca="1">IF(NRM_CostX[[#This Row],[Category]]=1, NRM_CostX[[#This Row],[Code]] &amp; " " &amp; NRM_CostX[[#This Row],[Description]], IF(NRM_CostX[[#This Row],[Category]] = 0, "", OFFSET(NRM_CostX[[#This Row],[Cat2]],-1,0)))</f>
        <v>9.2 Main contractor's cost items</v>
      </c>
      <c r="I1330" t="str">
        <f ca="1">IF(NRM_CostX[[#This Row],[Category]]=2, NRM_CostX[[#This Row],[Code]] &amp; " " &amp; NRM_CostX[[#This Row],[Description]], IF(OR(NRM_CostX[[#This Row],[Category]] = 1, NRM_CostX[[#This Row],[Category]] = 0),  "",OFFSET(NRM_CostX[[#This Row],[Cat3]],-1,0)))</f>
        <v>9.2.13 Site services</v>
      </c>
      <c r="J1330" t="str">
        <f ca="1">IF(NRM_CostX[[#This Row],[Category]]=3, NRM_CostX[[#This Row],[Code]] &amp; " " &amp; NRM_CostX[[#This Row],[Description]], IF(OR(NRM_CostX[[#This Row],[Category]] = 1, NRM_CostX[[#This Row],[Category]] = 0,NRM_CostX[[#This Row],[Category]] = 2 ),  "",OFFSET(NRM_CostX[[#This Row],[Cat4]],-1,0)))</f>
        <v>9.2.13.1 Temporary works</v>
      </c>
    </row>
    <row r="1331" spans="1:10" x14ac:dyDescent="0.35">
      <c r="A1331" t="s">
        <v>2380</v>
      </c>
      <c r="B1331" t="s">
        <v>2381</v>
      </c>
      <c r="D1331">
        <v>0</v>
      </c>
      <c r="E1331" t="str">
        <f t="shared" si="20"/>
        <v>A9.2.13.2</v>
      </c>
      <c r="F1331">
        <f>LEN(NRM_CostX[[#This Row],[Code2]])-LEN(SUBSTITUTE(NRM_CostX[[#This Row],[Code2]],".",""))</f>
        <v>3</v>
      </c>
      <c r="G1331" t="str">
        <f ca="1">IF(NRM_CostX[[#This Row],[Category]]=0, NRM_CostX[[#This Row],[Code]] &amp; " " &amp; NRM_CostX[[#This Row],[Description]], OFFSET(NRM_CostX[[#This Row],[Cat1]],-1,0))</f>
        <v>9 MAIN CONTRACTOR'S PRELIMINARIES</v>
      </c>
      <c r="H1331" t="str">
        <f ca="1">IF(NRM_CostX[[#This Row],[Category]]=1, NRM_CostX[[#This Row],[Code]] &amp; " " &amp; NRM_CostX[[#This Row],[Description]], IF(NRM_CostX[[#This Row],[Category]] = 0, "", OFFSET(NRM_CostX[[#This Row],[Cat2]],-1,0)))</f>
        <v>9.2 Main contractor's cost items</v>
      </c>
      <c r="I1331" t="str">
        <f ca="1">IF(NRM_CostX[[#This Row],[Category]]=2, NRM_CostX[[#This Row],[Code]] &amp; " " &amp; NRM_CostX[[#This Row],[Description]], IF(OR(NRM_CostX[[#This Row],[Category]] = 1, NRM_CostX[[#This Row],[Category]] = 0),  "",OFFSET(NRM_CostX[[#This Row],[Cat3]],-1,0)))</f>
        <v>9.2.13 Site services</v>
      </c>
      <c r="J1331" t="str">
        <f ca="1">IF(NRM_CostX[[#This Row],[Category]]=3, NRM_CostX[[#This Row],[Code]] &amp; " " &amp; NRM_CostX[[#This Row],[Description]], IF(OR(NRM_CostX[[#This Row],[Category]] = 1, NRM_CostX[[#This Row],[Category]] = 0,NRM_CostX[[#This Row],[Category]] = 2 ),  "",OFFSET(NRM_CostX[[#This Row],[Cat4]],-1,0)))</f>
        <v>9.2.13.2 Multi-service gang</v>
      </c>
    </row>
    <row r="1332" spans="1:10" x14ac:dyDescent="0.35">
      <c r="A1332" t="s">
        <v>2382</v>
      </c>
      <c r="B1332" t="s">
        <v>2383</v>
      </c>
      <c r="D1332">
        <v>0</v>
      </c>
      <c r="E1332" t="str">
        <f t="shared" si="20"/>
        <v>A9.2.13.2.1</v>
      </c>
      <c r="F1332">
        <f>LEN(NRM_CostX[[#This Row],[Code2]])-LEN(SUBSTITUTE(NRM_CostX[[#This Row],[Code2]],".",""))</f>
        <v>4</v>
      </c>
      <c r="G1332" t="str">
        <f ca="1">IF(NRM_CostX[[#This Row],[Category]]=0, NRM_CostX[[#This Row],[Code]] &amp; " " &amp; NRM_CostX[[#This Row],[Description]], OFFSET(NRM_CostX[[#This Row],[Cat1]],-1,0))</f>
        <v>9 MAIN CONTRACTOR'S PRELIMINARIES</v>
      </c>
      <c r="H1332" t="str">
        <f ca="1">IF(NRM_CostX[[#This Row],[Category]]=1, NRM_CostX[[#This Row],[Code]] &amp; " " &amp; NRM_CostX[[#This Row],[Description]], IF(NRM_CostX[[#This Row],[Category]] = 0, "", OFFSET(NRM_CostX[[#This Row],[Cat2]],-1,0)))</f>
        <v>9.2 Main contractor's cost items</v>
      </c>
      <c r="I1332" t="str">
        <f ca="1">IF(NRM_CostX[[#This Row],[Category]]=2, NRM_CostX[[#This Row],[Code]] &amp; " " &amp; NRM_CostX[[#This Row],[Description]], IF(OR(NRM_CostX[[#This Row],[Category]] = 1, NRM_CostX[[#This Row],[Category]] = 0),  "",OFFSET(NRM_CostX[[#This Row],[Cat3]],-1,0)))</f>
        <v>9.2.13 Site services</v>
      </c>
      <c r="J1332" t="str">
        <f ca="1">IF(NRM_CostX[[#This Row],[Category]]=3, NRM_CostX[[#This Row],[Code]] &amp; " " &amp; NRM_CostX[[#This Row],[Description]], IF(OR(NRM_CostX[[#This Row],[Category]] = 1, NRM_CostX[[#This Row],[Category]] = 0,NRM_CostX[[#This Row],[Category]] = 2 ),  "",OFFSET(NRM_CostX[[#This Row],[Cat4]],-1,0)))</f>
        <v>9.2.13.2 Multi-service gang</v>
      </c>
    </row>
    <row r="1333" spans="1:10" x14ac:dyDescent="0.35">
      <c r="A1333" t="s">
        <v>2384</v>
      </c>
      <c r="B1333" t="s">
        <v>2385</v>
      </c>
      <c r="D1333">
        <v>0</v>
      </c>
      <c r="E1333" t="str">
        <f t="shared" si="20"/>
        <v>A9.2.13.2.2</v>
      </c>
      <c r="F1333">
        <f>LEN(NRM_CostX[[#This Row],[Code2]])-LEN(SUBSTITUTE(NRM_CostX[[#This Row],[Code2]],".",""))</f>
        <v>4</v>
      </c>
      <c r="G1333" t="str">
        <f ca="1">IF(NRM_CostX[[#This Row],[Category]]=0, NRM_CostX[[#This Row],[Code]] &amp; " " &amp; NRM_CostX[[#This Row],[Description]], OFFSET(NRM_CostX[[#This Row],[Cat1]],-1,0))</f>
        <v>9 MAIN CONTRACTOR'S PRELIMINARIES</v>
      </c>
      <c r="H1333" t="str">
        <f ca="1">IF(NRM_CostX[[#This Row],[Category]]=1, NRM_CostX[[#This Row],[Code]] &amp; " " &amp; NRM_CostX[[#This Row],[Description]], IF(NRM_CostX[[#This Row],[Category]] = 0, "", OFFSET(NRM_CostX[[#This Row],[Cat2]],-1,0)))</f>
        <v>9.2 Main contractor's cost items</v>
      </c>
      <c r="I1333" t="str">
        <f ca="1">IF(NRM_CostX[[#This Row],[Category]]=2, NRM_CostX[[#This Row],[Code]] &amp; " " &amp; NRM_CostX[[#This Row],[Description]], IF(OR(NRM_CostX[[#This Row],[Category]] = 1, NRM_CostX[[#This Row],[Category]] = 0),  "",OFFSET(NRM_CostX[[#This Row],[Cat3]],-1,0)))</f>
        <v>9.2.13 Site services</v>
      </c>
      <c r="J1333" t="str">
        <f ca="1">IF(NRM_CostX[[#This Row],[Category]]=3, NRM_CostX[[#This Row],[Code]] &amp; " " &amp; NRM_CostX[[#This Row],[Description]], IF(OR(NRM_CostX[[#This Row],[Category]] = 1, NRM_CostX[[#This Row],[Category]] = 0,NRM_CostX[[#This Row],[Category]] = 2 ),  "",OFFSET(NRM_CostX[[#This Row],[Cat4]],-1,0)))</f>
        <v>9.2.13.2 Multi-service gang</v>
      </c>
    </row>
    <row r="1334" spans="1:10" x14ac:dyDescent="0.35">
      <c r="A1334" t="s">
        <v>2386</v>
      </c>
      <c r="B1334" t="s">
        <v>2387</v>
      </c>
      <c r="D1334">
        <v>0</v>
      </c>
      <c r="E1334" t="str">
        <f t="shared" si="20"/>
        <v>A9.2.13.2.3</v>
      </c>
      <c r="F1334">
        <f>LEN(NRM_CostX[[#This Row],[Code2]])-LEN(SUBSTITUTE(NRM_CostX[[#This Row],[Code2]],".",""))</f>
        <v>4</v>
      </c>
      <c r="G1334" t="str">
        <f ca="1">IF(NRM_CostX[[#This Row],[Category]]=0, NRM_CostX[[#This Row],[Code]] &amp; " " &amp; NRM_CostX[[#This Row],[Description]], OFFSET(NRM_CostX[[#This Row],[Cat1]],-1,0))</f>
        <v>9 MAIN CONTRACTOR'S PRELIMINARIES</v>
      </c>
      <c r="H1334" t="str">
        <f ca="1">IF(NRM_CostX[[#This Row],[Category]]=1, NRM_CostX[[#This Row],[Code]] &amp; " " &amp; NRM_CostX[[#This Row],[Description]], IF(NRM_CostX[[#This Row],[Category]] = 0, "", OFFSET(NRM_CostX[[#This Row],[Cat2]],-1,0)))</f>
        <v>9.2 Main contractor's cost items</v>
      </c>
      <c r="I1334" t="str">
        <f ca="1">IF(NRM_CostX[[#This Row],[Category]]=2, NRM_CostX[[#This Row],[Code]] &amp; " " &amp; NRM_CostX[[#This Row],[Description]], IF(OR(NRM_CostX[[#This Row],[Category]] = 1, NRM_CostX[[#This Row],[Category]] = 0),  "",OFFSET(NRM_CostX[[#This Row],[Cat3]],-1,0)))</f>
        <v>9.2.13 Site services</v>
      </c>
      <c r="J1334" t="str">
        <f ca="1">IF(NRM_CostX[[#This Row],[Category]]=3, NRM_CostX[[#This Row],[Code]] &amp; " " &amp; NRM_CostX[[#This Row],[Description]], IF(OR(NRM_CostX[[#This Row],[Category]] = 1, NRM_CostX[[#This Row],[Category]] = 0,NRM_CostX[[#This Row],[Category]] = 2 ),  "",OFFSET(NRM_CostX[[#This Row],[Cat4]],-1,0)))</f>
        <v>9.2.13.2 Multi-service gang</v>
      </c>
    </row>
    <row r="1335" spans="1:10" x14ac:dyDescent="0.35">
      <c r="A1335" t="s">
        <v>2388</v>
      </c>
      <c r="B1335" t="s">
        <v>2389</v>
      </c>
      <c r="D1335">
        <v>0</v>
      </c>
      <c r="E1335" t="str">
        <f t="shared" si="20"/>
        <v>A9.2.13.2.4</v>
      </c>
      <c r="F1335">
        <f>LEN(NRM_CostX[[#This Row],[Code2]])-LEN(SUBSTITUTE(NRM_CostX[[#This Row],[Code2]],".",""))</f>
        <v>4</v>
      </c>
      <c r="G1335" t="str">
        <f ca="1">IF(NRM_CostX[[#This Row],[Category]]=0, NRM_CostX[[#This Row],[Code]] &amp; " " &amp; NRM_CostX[[#This Row],[Description]], OFFSET(NRM_CostX[[#This Row],[Cat1]],-1,0))</f>
        <v>9 MAIN CONTRACTOR'S PRELIMINARIES</v>
      </c>
      <c r="H1335" t="str">
        <f ca="1">IF(NRM_CostX[[#This Row],[Category]]=1, NRM_CostX[[#This Row],[Code]] &amp; " " &amp; NRM_CostX[[#This Row],[Description]], IF(NRM_CostX[[#This Row],[Category]] = 0, "", OFFSET(NRM_CostX[[#This Row],[Cat2]],-1,0)))</f>
        <v>9.2 Main contractor's cost items</v>
      </c>
      <c r="I1335" t="str">
        <f ca="1">IF(NRM_CostX[[#This Row],[Category]]=2, NRM_CostX[[#This Row],[Code]] &amp; " " &amp; NRM_CostX[[#This Row],[Description]], IF(OR(NRM_CostX[[#This Row],[Category]] = 1, NRM_CostX[[#This Row],[Category]] = 0),  "",OFFSET(NRM_CostX[[#This Row],[Cat3]],-1,0)))</f>
        <v>9.2.13 Site services</v>
      </c>
      <c r="J1335" t="str">
        <f ca="1">IF(NRM_CostX[[#This Row],[Category]]=3, NRM_CostX[[#This Row],[Code]] &amp; " " &amp; NRM_CostX[[#This Row],[Description]], IF(OR(NRM_CostX[[#This Row],[Category]] = 1, NRM_CostX[[#This Row],[Category]] = 0,NRM_CostX[[#This Row],[Category]] = 2 ),  "",OFFSET(NRM_CostX[[#This Row],[Cat4]],-1,0)))</f>
        <v>9.2.13.2 Multi-service gang</v>
      </c>
    </row>
    <row r="1336" spans="1:10" x14ac:dyDescent="0.35">
      <c r="A1336" t="s">
        <v>2390</v>
      </c>
      <c r="B1336" t="s">
        <v>2391</v>
      </c>
      <c r="D1336">
        <v>0</v>
      </c>
      <c r="E1336" t="str">
        <f t="shared" si="20"/>
        <v>A9.2.14</v>
      </c>
      <c r="F1336">
        <f>LEN(NRM_CostX[[#This Row],[Code2]])-LEN(SUBSTITUTE(NRM_CostX[[#This Row],[Code2]],".",""))</f>
        <v>2</v>
      </c>
      <c r="G1336" t="str">
        <f ca="1">IF(NRM_CostX[[#This Row],[Category]]=0, NRM_CostX[[#This Row],[Code]] &amp; " " &amp; NRM_CostX[[#This Row],[Description]], OFFSET(NRM_CostX[[#This Row],[Cat1]],-1,0))</f>
        <v>9 MAIN CONTRACTOR'S PRELIMINARIES</v>
      </c>
      <c r="H1336" t="str">
        <f ca="1">IF(NRM_CostX[[#This Row],[Category]]=1, NRM_CostX[[#This Row],[Code]] &amp; " " &amp; NRM_CostX[[#This Row],[Description]], IF(NRM_CostX[[#This Row],[Category]] = 0, "", OFFSET(NRM_CostX[[#This Row],[Cat2]],-1,0)))</f>
        <v>9.2 Main contractor's cost items</v>
      </c>
      <c r="I1336" t="str">
        <f ca="1">IF(NRM_CostX[[#This Row],[Category]]=2, NRM_CostX[[#This Row],[Code]] &amp; " " &amp; NRM_CostX[[#This Row],[Description]], IF(OR(NRM_CostX[[#This Row],[Category]] = 1, NRM_CostX[[#This Row],[Category]] = 0),  "",OFFSET(NRM_CostX[[#This Row],[Cat3]],-1,0)))</f>
        <v>9.2.14 Insurance, bonds, guarantees and warranties</v>
      </c>
      <c r="J1336" t="str">
        <f ca="1">IF(NRM_CostX[[#This Row],[Category]]=3, NRM_CostX[[#This Row],[Code]] &amp; " " &amp; NRM_CostX[[#This Row],[Description]], IF(OR(NRM_CostX[[#This Row],[Category]] = 1, NRM_CostX[[#This Row],[Category]] = 0,NRM_CostX[[#This Row],[Category]] = 2 ),  "",OFFSET(NRM_CostX[[#This Row],[Cat4]],-1,0)))</f>
        <v/>
      </c>
    </row>
    <row r="1337" spans="1:10" x14ac:dyDescent="0.35">
      <c r="A1337" t="s">
        <v>2392</v>
      </c>
      <c r="B1337" t="s">
        <v>2393</v>
      </c>
      <c r="D1337">
        <v>0</v>
      </c>
      <c r="E1337" t="str">
        <f t="shared" si="20"/>
        <v>A9.2.14.1</v>
      </c>
      <c r="F1337">
        <f>LEN(NRM_CostX[[#This Row],[Code2]])-LEN(SUBSTITUTE(NRM_CostX[[#This Row],[Code2]],".",""))</f>
        <v>3</v>
      </c>
      <c r="G1337" t="str">
        <f ca="1">IF(NRM_CostX[[#This Row],[Category]]=0, NRM_CostX[[#This Row],[Code]] &amp; " " &amp; NRM_CostX[[#This Row],[Description]], OFFSET(NRM_CostX[[#This Row],[Cat1]],-1,0))</f>
        <v>9 MAIN CONTRACTOR'S PRELIMINARIES</v>
      </c>
      <c r="H1337" t="str">
        <f ca="1">IF(NRM_CostX[[#This Row],[Category]]=1, NRM_CostX[[#This Row],[Code]] &amp; " " &amp; NRM_CostX[[#This Row],[Description]], IF(NRM_CostX[[#This Row],[Category]] = 0, "", OFFSET(NRM_CostX[[#This Row],[Cat2]],-1,0)))</f>
        <v>9.2 Main contractor's cost items</v>
      </c>
      <c r="I1337" t="str">
        <f ca="1">IF(NRM_CostX[[#This Row],[Category]]=2, NRM_CostX[[#This Row],[Code]] &amp; " " &amp; NRM_CostX[[#This Row],[Description]], IF(OR(NRM_CostX[[#This Row],[Category]] = 1, NRM_CostX[[#This Row],[Category]] = 0),  "",OFFSET(NRM_CostX[[#This Row],[Cat3]],-1,0)))</f>
        <v>9.2.14 Insurance, bonds, guarantees and warranties</v>
      </c>
      <c r="J1337" t="str">
        <f ca="1">IF(NRM_CostX[[#This Row],[Category]]=3, NRM_CostX[[#This Row],[Code]] &amp; " " &amp; NRM_CostX[[#This Row],[Description]], IF(OR(NRM_CostX[[#This Row],[Category]] = 1, NRM_CostX[[#This Row],[Category]] = 0,NRM_CostX[[#This Row],[Category]] = 2 ),  "",OFFSET(NRM_CostX[[#This Row],[Cat4]],-1,0)))</f>
        <v>9.2.14.1 Works insurances</v>
      </c>
    </row>
    <row r="1338" spans="1:10" x14ac:dyDescent="0.35">
      <c r="A1338" t="s">
        <v>2394</v>
      </c>
      <c r="B1338" t="s">
        <v>2395</v>
      </c>
      <c r="D1338">
        <v>0</v>
      </c>
      <c r="E1338" t="str">
        <f t="shared" si="20"/>
        <v>A9.2.14.1.1</v>
      </c>
      <c r="F1338">
        <f>LEN(NRM_CostX[[#This Row],[Code2]])-LEN(SUBSTITUTE(NRM_CostX[[#This Row],[Code2]],".",""))</f>
        <v>4</v>
      </c>
      <c r="G1338" t="str">
        <f ca="1">IF(NRM_CostX[[#This Row],[Category]]=0, NRM_CostX[[#This Row],[Code]] &amp; " " &amp; NRM_CostX[[#This Row],[Description]], OFFSET(NRM_CostX[[#This Row],[Cat1]],-1,0))</f>
        <v>9 MAIN CONTRACTOR'S PRELIMINARIES</v>
      </c>
      <c r="H1338" t="str">
        <f ca="1">IF(NRM_CostX[[#This Row],[Category]]=1, NRM_CostX[[#This Row],[Code]] &amp; " " &amp; NRM_CostX[[#This Row],[Description]], IF(NRM_CostX[[#This Row],[Category]] = 0, "", OFFSET(NRM_CostX[[#This Row],[Cat2]],-1,0)))</f>
        <v>9.2 Main contractor's cost items</v>
      </c>
      <c r="I1338" t="str">
        <f ca="1">IF(NRM_CostX[[#This Row],[Category]]=2, NRM_CostX[[#This Row],[Code]] &amp; " " &amp; NRM_CostX[[#This Row],[Description]], IF(OR(NRM_CostX[[#This Row],[Category]] = 1, NRM_CostX[[#This Row],[Category]] = 0),  "",OFFSET(NRM_CostX[[#This Row],[Cat3]],-1,0)))</f>
        <v>9.2.14 Insurance, bonds, guarantees and warranties</v>
      </c>
      <c r="J1338" t="str">
        <f ca="1">IF(NRM_CostX[[#This Row],[Category]]=3, NRM_CostX[[#This Row],[Code]] &amp; " " &amp; NRM_CostX[[#This Row],[Description]], IF(OR(NRM_CostX[[#This Row],[Category]] = 1, NRM_CostX[[#This Row],[Category]] = 0,NRM_CostX[[#This Row],[Category]] = 2 ),  "",OFFSET(NRM_CostX[[#This Row],[Cat4]],-1,0)))</f>
        <v>9.2.14.1 Works insurances</v>
      </c>
    </row>
    <row r="1339" spans="1:10" x14ac:dyDescent="0.35">
      <c r="A1339" t="s">
        <v>2396</v>
      </c>
      <c r="B1339" t="s">
        <v>2397</v>
      </c>
      <c r="D1339">
        <v>0</v>
      </c>
      <c r="E1339" t="str">
        <f t="shared" si="20"/>
        <v>A9.2.14.1.2</v>
      </c>
      <c r="F1339">
        <f>LEN(NRM_CostX[[#This Row],[Code2]])-LEN(SUBSTITUTE(NRM_CostX[[#This Row],[Code2]],".",""))</f>
        <v>4</v>
      </c>
      <c r="G1339" t="str">
        <f ca="1">IF(NRM_CostX[[#This Row],[Category]]=0, NRM_CostX[[#This Row],[Code]] &amp; " " &amp; NRM_CostX[[#This Row],[Description]], OFFSET(NRM_CostX[[#This Row],[Cat1]],-1,0))</f>
        <v>9 MAIN CONTRACTOR'S PRELIMINARIES</v>
      </c>
      <c r="H1339" t="str">
        <f ca="1">IF(NRM_CostX[[#This Row],[Category]]=1, NRM_CostX[[#This Row],[Code]] &amp; " " &amp; NRM_CostX[[#This Row],[Description]], IF(NRM_CostX[[#This Row],[Category]] = 0, "", OFFSET(NRM_CostX[[#This Row],[Cat2]],-1,0)))</f>
        <v>9.2 Main contractor's cost items</v>
      </c>
      <c r="I1339" t="str">
        <f ca="1">IF(NRM_CostX[[#This Row],[Category]]=2, NRM_CostX[[#This Row],[Code]] &amp; " " &amp; NRM_CostX[[#This Row],[Description]], IF(OR(NRM_CostX[[#This Row],[Category]] = 1, NRM_CostX[[#This Row],[Category]] = 0),  "",OFFSET(NRM_CostX[[#This Row],[Cat3]],-1,0)))</f>
        <v>9.2.14 Insurance, bonds, guarantees and warranties</v>
      </c>
      <c r="J1339" t="str">
        <f ca="1">IF(NRM_CostX[[#This Row],[Category]]=3, NRM_CostX[[#This Row],[Code]] &amp; " " &amp; NRM_CostX[[#This Row],[Description]], IF(OR(NRM_CostX[[#This Row],[Category]] = 1, NRM_CostX[[#This Row],[Category]] = 0,NRM_CostX[[#This Row],[Category]] = 2 ),  "",OFFSET(NRM_CostX[[#This Row],[Cat4]],-1,0)))</f>
        <v>9.2.14.1 Works insurances</v>
      </c>
    </row>
    <row r="1340" spans="1:10" x14ac:dyDescent="0.35">
      <c r="A1340" t="s">
        <v>2398</v>
      </c>
      <c r="B1340" t="s">
        <v>2399</v>
      </c>
      <c r="D1340">
        <v>0</v>
      </c>
      <c r="E1340" t="str">
        <f t="shared" si="20"/>
        <v>A9.2.14.1.3</v>
      </c>
      <c r="F1340">
        <f>LEN(NRM_CostX[[#This Row],[Code2]])-LEN(SUBSTITUTE(NRM_CostX[[#This Row],[Code2]],".",""))</f>
        <v>4</v>
      </c>
      <c r="G1340" t="str">
        <f ca="1">IF(NRM_CostX[[#This Row],[Category]]=0, NRM_CostX[[#This Row],[Code]] &amp; " " &amp; NRM_CostX[[#This Row],[Description]], OFFSET(NRM_CostX[[#This Row],[Cat1]],-1,0))</f>
        <v>9 MAIN CONTRACTOR'S PRELIMINARIES</v>
      </c>
      <c r="H1340" t="str">
        <f ca="1">IF(NRM_CostX[[#This Row],[Category]]=1, NRM_CostX[[#This Row],[Code]] &amp; " " &amp; NRM_CostX[[#This Row],[Description]], IF(NRM_CostX[[#This Row],[Category]] = 0, "", OFFSET(NRM_CostX[[#This Row],[Cat2]],-1,0)))</f>
        <v>9.2 Main contractor's cost items</v>
      </c>
      <c r="I1340" t="str">
        <f ca="1">IF(NRM_CostX[[#This Row],[Category]]=2, NRM_CostX[[#This Row],[Code]] &amp; " " &amp; NRM_CostX[[#This Row],[Description]], IF(OR(NRM_CostX[[#This Row],[Category]] = 1, NRM_CostX[[#This Row],[Category]] = 0),  "",OFFSET(NRM_CostX[[#This Row],[Cat3]],-1,0)))</f>
        <v>9.2.14 Insurance, bonds, guarantees and warranties</v>
      </c>
      <c r="J1340" t="str">
        <f ca="1">IF(NRM_CostX[[#This Row],[Category]]=3, NRM_CostX[[#This Row],[Code]] &amp; " " &amp; NRM_CostX[[#This Row],[Description]], IF(OR(NRM_CostX[[#This Row],[Category]] = 1, NRM_CostX[[#This Row],[Category]] = 0,NRM_CostX[[#This Row],[Category]] = 2 ),  "",OFFSET(NRM_CostX[[#This Row],[Cat4]],-1,0)))</f>
        <v>9.2.14.1 Works insurances</v>
      </c>
    </row>
    <row r="1341" spans="1:10" x14ac:dyDescent="0.35">
      <c r="A1341" t="s">
        <v>2400</v>
      </c>
      <c r="B1341" t="s">
        <v>2401</v>
      </c>
      <c r="D1341">
        <v>0</v>
      </c>
      <c r="E1341" t="str">
        <f t="shared" si="20"/>
        <v>A9.2.14.1.4</v>
      </c>
      <c r="F1341">
        <f>LEN(NRM_CostX[[#This Row],[Code2]])-LEN(SUBSTITUTE(NRM_CostX[[#This Row],[Code2]],".",""))</f>
        <v>4</v>
      </c>
      <c r="G1341" t="str">
        <f ca="1">IF(NRM_CostX[[#This Row],[Category]]=0, NRM_CostX[[#This Row],[Code]] &amp; " " &amp; NRM_CostX[[#This Row],[Description]], OFFSET(NRM_CostX[[#This Row],[Cat1]],-1,0))</f>
        <v>9 MAIN CONTRACTOR'S PRELIMINARIES</v>
      </c>
      <c r="H1341" t="str">
        <f ca="1">IF(NRM_CostX[[#This Row],[Category]]=1, NRM_CostX[[#This Row],[Code]] &amp; " " &amp; NRM_CostX[[#This Row],[Description]], IF(NRM_CostX[[#This Row],[Category]] = 0, "", OFFSET(NRM_CostX[[#This Row],[Cat2]],-1,0)))</f>
        <v>9.2 Main contractor's cost items</v>
      </c>
      <c r="I1341" t="str">
        <f ca="1">IF(NRM_CostX[[#This Row],[Category]]=2, NRM_CostX[[#This Row],[Code]] &amp; " " &amp; NRM_CostX[[#This Row],[Description]], IF(OR(NRM_CostX[[#This Row],[Category]] = 1, NRM_CostX[[#This Row],[Category]] = 0),  "",OFFSET(NRM_CostX[[#This Row],[Cat3]],-1,0)))</f>
        <v>9.2.14 Insurance, bonds, guarantees and warranties</v>
      </c>
      <c r="J1341" t="str">
        <f ca="1">IF(NRM_CostX[[#This Row],[Category]]=3, NRM_CostX[[#This Row],[Code]] &amp; " " &amp; NRM_CostX[[#This Row],[Description]], IF(OR(NRM_CostX[[#This Row],[Category]] = 1, NRM_CostX[[#This Row],[Category]] = 0,NRM_CostX[[#This Row],[Category]] = 2 ),  "",OFFSET(NRM_CostX[[#This Row],[Cat4]],-1,0)))</f>
        <v>9.2.14.1 Works insurances</v>
      </c>
    </row>
    <row r="1342" spans="1:10" x14ac:dyDescent="0.35">
      <c r="A1342" t="s">
        <v>2402</v>
      </c>
      <c r="B1342" t="s">
        <v>2403</v>
      </c>
      <c r="D1342">
        <v>0</v>
      </c>
      <c r="E1342" t="str">
        <f t="shared" si="20"/>
        <v>A9.2.14.1.5</v>
      </c>
      <c r="F1342">
        <f>LEN(NRM_CostX[[#This Row],[Code2]])-LEN(SUBSTITUTE(NRM_CostX[[#This Row],[Code2]],".",""))</f>
        <v>4</v>
      </c>
      <c r="G1342" t="str">
        <f ca="1">IF(NRM_CostX[[#This Row],[Category]]=0, NRM_CostX[[#This Row],[Code]] &amp; " " &amp; NRM_CostX[[#This Row],[Description]], OFFSET(NRM_CostX[[#This Row],[Cat1]],-1,0))</f>
        <v>9 MAIN CONTRACTOR'S PRELIMINARIES</v>
      </c>
      <c r="H1342" t="str">
        <f ca="1">IF(NRM_CostX[[#This Row],[Category]]=1, NRM_CostX[[#This Row],[Code]] &amp; " " &amp; NRM_CostX[[#This Row],[Description]], IF(NRM_CostX[[#This Row],[Category]] = 0, "", OFFSET(NRM_CostX[[#This Row],[Cat2]],-1,0)))</f>
        <v>9.2 Main contractor's cost items</v>
      </c>
      <c r="I1342" t="str">
        <f ca="1">IF(NRM_CostX[[#This Row],[Category]]=2, NRM_CostX[[#This Row],[Code]] &amp; " " &amp; NRM_CostX[[#This Row],[Description]], IF(OR(NRM_CostX[[#This Row],[Category]] = 1, NRM_CostX[[#This Row],[Category]] = 0),  "",OFFSET(NRM_CostX[[#This Row],[Cat3]],-1,0)))</f>
        <v>9.2.14 Insurance, bonds, guarantees and warranties</v>
      </c>
      <c r="J1342" t="str">
        <f ca="1">IF(NRM_CostX[[#This Row],[Category]]=3, NRM_CostX[[#This Row],[Code]] &amp; " " &amp; NRM_CostX[[#This Row],[Description]], IF(OR(NRM_CostX[[#This Row],[Category]] = 1, NRM_CostX[[#This Row],[Category]] = 0,NRM_CostX[[#This Row],[Category]] = 2 ),  "",OFFSET(NRM_CostX[[#This Row],[Cat4]],-1,0)))</f>
        <v>9.2.14.1 Works insurances</v>
      </c>
    </row>
    <row r="1343" spans="1:10" x14ac:dyDescent="0.35">
      <c r="A1343" t="s">
        <v>2404</v>
      </c>
      <c r="B1343" t="s">
        <v>2405</v>
      </c>
      <c r="D1343">
        <v>0</v>
      </c>
      <c r="E1343" t="str">
        <f t="shared" si="20"/>
        <v>A9.2.14.1.6</v>
      </c>
      <c r="F1343">
        <f>LEN(NRM_CostX[[#This Row],[Code2]])-LEN(SUBSTITUTE(NRM_CostX[[#This Row],[Code2]],".",""))</f>
        <v>4</v>
      </c>
      <c r="G1343" t="str">
        <f ca="1">IF(NRM_CostX[[#This Row],[Category]]=0, NRM_CostX[[#This Row],[Code]] &amp; " " &amp; NRM_CostX[[#This Row],[Description]], OFFSET(NRM_CostX[[#This Row],[Cat1]],-1,0))</f>
        <v>9 MAIN CONTRACTOR'S PRELIMINARIES</v>
      </c>
      <c r="H1343" t="str">
        <f ca="1">IF(NRM_CostX[[#This Row],[Category]]=1, NRM_CostX[[#This Row],[Code]] &amp; " " &amp; NRM_CostX[[#This Row],[Description]], IF(NRM_CostX[[#This Row],[Category]] = 0, "", OFFSET(NRM_CostX[[#This Row],[Cat2]],-1,0)))</f>
        <v>9.2 Main contractor's cost items</v>
      </c>
      <c r="I1343" t="str">
        <f ca="1">IF(NRM_CostX[[#This Row],[Category]]=2, NRM_CostX[[#This Row],[Code]] &amp; " " &amp; NRM_CostX[[#This Row],[Description]], IF(OR(NRM_CostX[[#This Row],[Category]] = 1, NRM_CostX[[#This Row],[Category]] = 0),  "",OFFSET(NRM_CostX[[#This Row],[Cat3]],-1,0)))</f>
        <v>9.2.14 Insurance, bonds, guarantees and warranties</v>
      </c>
      <c r="J1343" t="str">
        <f ca="1">IF(NRM_CostX[[#This Row],[Category]]=3, NRM_CostX[[#This Row],[Code]] &amp; " " &amp; NRM_CostX[[#This Row],[Description]], IF(OR(NRM_CostX[[#This Row],[Category]] = 1, NRM_CostX[[#This Row],[Category]] = 0,NRM_CostX[[#This Row],[Category]] = 2 ),  "",OFFSET(NRM_CostX[[#This Row],[Cat4]],-1,0)))</f>
        <v>9.2.14.1 Works insurances</v>
      </c>
    </row>
    <row r="1344" spans="1:10" x14ac:dyDescent="0.35">
      <c r="A1344" t="s">
        <v>2406</v>
      </c>
      <c r="B1344" t="s">
        <v>2407</v>
      </c>
      <c r="D1344">
        <v>0</v>
      </c>
      <c r="E1344" t="str">
        <f t="shared" si="20"/>
        <v>A9.2.14.1.7</v>
      </c>
      <c r="F1344">
        <f>LEN(NRM_CostX[[#This Row],[Code2]])-LEN(SUBSTITUTE(NRM_CostX[[#This Row],[Code2]],".",""))</f>
        <v>4</v>
      </c>
      <c r="G1344" t="str">
        <f ca="1">IF(NRM_CostX[[#This Row],[Category]]=0, NRM_CostX[[#This Row],[Code]] &amp; " " &amp; NRM_CostX[[#This Row],[Description]], OFFSET(NRM_CostX[[#This Row],[Cat1]],-1,0))</f>
        <v>9 MAIN CONTRACTOR'S PRELIMINARIES</v>
      </c>
      <c r="H1344" t="str">
        <f ca="1">IF(NRM_CostX[[#This Row],[Category]]=1, NRM_CostX[[#This Row],[Code]] &amp; " " &amp; NRM_CostX[[#This Row],[Description]], IF(NRM_CostX[[#This Row],[Category]] = 0, "", OFFSET(NRM_CostX[[#This Row],[Cat2]],-1,0)))</f>
        <v>9.2 Main contractor's cost items</v>
      </c>
      <c r="I1344" t="str">
        <f ca="1">IF(NRM_CostX[[#This Row],[Category]]=2, NRM_CostX[[#This Row],[Code]] &amp; " " &amp; NRM_CostX[[#This Row],[Description]], IF(OR(NRM_CostX[[#This Row],[Category]] = 1, NRM_CostX[[#This Row],[Category]] = 0),  "",OFFSET(NRM_CostX[[#This Row],[Cat3]],-1,0)))</f>
        <v>9.2.14 Insurance, bonds, guarantees and warranties</v>
      </c>
      <c r="J1344" t="str">
        <f ca="1">IF(NRM_CostX[[#This Row],[Category]]=3, NRM_CostX[[#This Row],[Code]] &amp; " " &amp; NRM_CostX[[#This Row],[Description]], IF(OR(NRM_CostX[[#This Row],[Category]] = 1, NRM_CostX[[#This Row],[Category]] = 0,NRM_CostX[[#This Row],[Category]] = 2 ),  "",OFFSET(NRM_CostX[[#This Row],[Cat4]],-1,0)))</f>
        <v>9.2.14.1 Works insurances</v>
      </c>
    </row>
    <row r="1345" spans="1:10" x14ac:dyDescent="0.35">
      <c r="A1345" t="s">
        <v>2408</v>
      </c>
      <c r="B1345" t="s">
        <v>2409</v>
      </c>
      <c r="D1345">
        <v>0</v>
      </c>
      <c r="E1345" t="str">
        <f t="shared" si="20"/>
        <v>A9.2.14.2</v>
      </c>
      <c r="F1345">
        <f>LEN(NRM_CostX[[#This Row],[Code2]])-LEN(SUBSTITUTE(NRM_CostX[[#This Row],[Code2]],".",""))</f>
        <v>3</v>
      </c>
      <c r="G1345" t="str">
        <f ca="1">IF(NRM_CostX[[#This Row],[Category]]=0, NRM_CostX[[#This Row],[Code]] &amp; " " &amp; NRM_CostX[[#This Row],[Description]], OFFSET(NRM_CostX[[#This Row],[Cat1]],-1,0))</f>
        <v>9 MAIN CONTRACTOR'S PRELIMINARIES</v>
      </c>
      <c r="H1345" t="str">
        <f ca="1">IF(NRM_CostX[[#This Row],[Category]]=1, NRM_CostX[[#This Row],[Code]] &amp; " " &amp; NRM_CostX[[#This Row],[Description]], IF(NRM_CostX[[#This Row],[Category]] = 0, "", OFFSET(NRM_CostX[[#This Row],[Cat2]],-1,0)))</f>
        <v>9.2 Main contractor's cost items</v>
      </c>
      <c r="I1345" t="str">
        <f ca="1">IF(NRM_CostX[[#This Row],[Category]]=2, NRM_CostX[[#This Row],[Code]] &amp; " " &amp; NRM_CostX[[#This Row],[Description]], IF(OR(NRM_CostX[[#This Row],[Category]] = 1, NRM_CostX[[#This Row],[Category]] = 0),  "",OFFSET(NRM_CostX[[#This Row],[Cat3]],-1,0)))</f>
        <v>9.2.14 Insurance, bonds, guarantees and warranties</v>
      </c>
      <c r="J1345" t="str">
        <f ca="1">IF(NRM_CostX[[#This Row],[Category]]=3, NRM_CostX[[#This Row],[Code]] &amp; " " &amp; NRM_CostX[[#This Row],[Description]], IF(OR(NRM_CostX[[#This Row],[Category]] = 1, NRM_CostX[[#This Row],[Category]] = 0,NRM_CostX[[#This Row],[Category]] = 2 ),  "",OFFSET(NRM_CostX[[#This Row],[Cat4]],-1,0)))</f>
        <v>9.2.14.2 Public liability insurances</v>
      </c>
    </row>
    <row r="1346" spans="1:10" x14ac:dyDescent="0.35">
      <c r="A1346" t="s">
        <v>2410</v>
      </c>
      <c r="B1346" t="s">
        <v>2411</v>
      </c>
      <c r="D1346">
        <v>0</v>
      </c>
      <c r="E1346" t="str">
        <f t="shared" si="20"/>
        <v>A9.2.14.2.1</v>
      </c>
      <c r="F1346">
        <f>LEN(NRM_CostX[[#This Row],[Code2]])-LEN(SUBSTITUTE(NRM_CostX[[#This Row],[Code2]],".",""))</f>
        <v>4</v>
      </c>
      <c r="G1346" t="str">
        <f ca="1">IF(NRM_CostX[[#This Row],[Category]]=0, NRM_CostX[[#This Row],[Code]] &amp; " " &amp; NRM_CostX[[#This Row],[Description]], OFFSET(NRM_CostX[[#This Row],[Cat1]],-1,0))</f>
        <v>9 MAIN CONTRACTOR'S PRELIMINARIES</v>
      </c>
      <c r="H1346" t="str">
        <f ca="1">IF(NRM_CostX[[#This Row],[Category]]=1, NRM_CostX[[#This Row],[Code]] &amp; " " &amp; NRM_CostX[[#This Row],[Description]], IF(NRM_CostX[[#This Row],[Category]] = 0, "", OFFSET(NRM_CostX[[#This Row],[Cat2]],-1,0)))</f>
        <v>9.2 Main contractor's cost items</v>
      </c>
      <c r="I1346" t="str">
        <f ca="1">IF(NRM_CostX[[#This Row],[Category]]=2, NRM_CostX[[#This Row],[Code]] &amp; " " &amp; NRM_CostX[[#This Row],[Description]], IF(OR(NRM_CostX[[#This Row],[Category]] = 1, NRM_CostX[[#This Row],[Category]] = 0),  "",OFFSET(NRM_CostX[[#This Row],[Cat3]],-1,0)))</f>
        <v>9.2.14 Insurance, bonds, guarantees and warranties</v>
      </c>
      <c r="J1346" t="str">
        <f ca="1">IF(NRM_CostX[[#This Row],[Category]]=3, NRM_CostX[[#This Row],[Code]] &amp; " " &amp; NRM_CostX[[#This Row],[Description]], IF(OR(NRM_CostX[[#This Row],[Category]] = 1, NRM_CostX[[#This Row],[Category]] = 0,NRM_CostX[[#This Row],[Category]] = 2 ),  "",OFFSET(NRM_CostX[[#This Row],[Cat4]],-1,0)))</f>
        <v>9.2.14.2 Public liability insurances</v>
      </c>
    </row>
    <row r="1347" spans="1:10" x14ac:dyDescent="0.35">
      <c r="A1347" t="s">
        <v>2412</v>
      </c>
      <c r="B1347" t="s">
        <v>2413</v>
      </c>
      <c r="D1347">
        <v>0</v>
      </c>
      <c r="E1347" t="str">
        <f t="shared" ref="E1347:E1410" si="21">REPLACE(A1347,1,0,"A")</f>
        <v>A9.2.14.2.2</v>
      </c>
      <c r="F1347">
        <f>LEN(NRM_CostX[[#This Row],[Code2]])-LEN(SUBSTITUTE(NRM_CostX[[#This Row],[Code2]],".",""))</f>
        <v>4</v>
      </c>
      <c r="G1347" t="str">
        <f ca="1">IF(NRM_CostX[[#This Row],[Category]]=0, NRM_CostX[[#This Row],[Code]] &amp; " " &amp; NRM_CostX[[#This Row],[Description]], OFFSET(NRM_CostX[[#This Row],[Cat1]],-1,0))</f>
        <v>9 MAIN CONTRACTOR'S PRELIMINARIES</v>
      </c>
      <c r="H1347" t="str">
        <f ca="1">IF(NRM_CostX[[#This Row],[Category]]=1, NRM_CostX[[#This Row],[Code]] &amp; " " &amp; NRM_CostX[[#This Row],[Description]], IF(NRM_CostX[[#This Row],[Category]] = 0, "", OFFSET(NRM_CostX[[#This Row],[Cat2]],-1,0)))</f>
        <v>9.2 Main contractor's cost items</v>
      </c>
      <c r="I1347" t="str">
        <f ca="1">IF(NRM_CostX[[#This Row],[Category]]=2, NRM_CostX[[#This Row],[Code]] &amp; " " &amp; NRM_CostX[[#This Row],[Description]], IF(OR(NRM_CostX[[#This Row],[Category]] = 1, NRM_CostX[[#This Row],[Category]] = 0),  "",OFFSET(NRM_CostX[[#This Row],[Cat3]],-1,0)))</f>
        <v>9.2.14 Insurance, bonds, guarantees and warranties</v>
      </c>
      <c r="J1347" t="str">
        <f ca="1">IF(NRM_CostX[[#This Row],[Category]]=3, NRM_CostX[[#This Row],[Code]] &amp; " " &amp; NRM_CostX[[#This Row],[Description]], IF(OR(NRM_CostX[[#This Row],[Category]] = 1, NRM_CostX[[#This Row],[Category]] = 0,NRM_CostX[[#This Row],[Category]] = 2 ),  "",OFFSET(NRM_CostX[[#This Row],[Cat4]],-1,0)))</f>
        <v>9.2.14.2 Public liability insurances</v>
      </c>
    </row>
    <row r="1348" spans="1:10" x14ac:dyDescent="0.35">
      <c r="A1348" t="s">
        <v>2414</v>
      </c>
      <c r="B1348" t="s">
        <v>2405</v>
      </c>
      <c r="D1348">
        <v>0</v>
      </c>
      <c r="E1348" t="str">
        <f t="shared" si="21"/>
        <v>A9.2.14.2.3</v>
      </c>
      <c r="F1348">
        <f>LEN(NRM_CostX[[#This Row],[Code2]])-LEN(SUBSTITUTE(NRM_CostX[[#This Row],[Code2]],".",""))</f>
        <v>4</v>
      </c>
      <c r="G1348" t="str">
        <f ca="1">IF(NRM_CostX[[#This Row],[Category]]=0, NRM_CostX[[#This Row],[Code]] &amp; " " &amp; NRM_CostX[[#This Row],[Description]], OFFSET(NRM_CostX[[#This Row],[Cat1]],-1,0))</f>
        <v>9 MAIN CONTRACTOR'S PRELIMINARIES</v>
      </c>
      <c r="H1348" t="str">
        <f ca="1">IF(NRM_CostX[[#This Row],[Category]]=1, NRM_CostX[[#This Row],[Code]] &amp; " " &amp; NRM_CostX[[#This Row],[Description]], IF(NRM_CostX[[#This Row],[Category]] = 0, "", OFFSET(NRM_CostX[[#This Row],[Cat2]],-1,0)))</f>
        <v>9.2 Main contractor's cost items</v>
      </c>
      <c r="I1348" t="str">
        <f ca="1">IF(NRM_CostX[[#This Row],[Category]]=2, NRM_CostX[[#This Row],[Code]] &amp; " " &amp; NRM_CostX[[#This Row],[Description]], IF(OR(NRM_CostX[[#This Row],[Category]] = 1, NRM_CostX[[#This Row],[Category]] = 0),  "",OFFSET(NRM_CostX[[#This Row],[Cat3]],-1,0)))</f>
        <v>9.2.14 Insurance, bonds, guarantees and warranties</v>
      </c>
      <c r="J1348" t="str">
        <f ca="1">IF(NRM_CostX[[#This Row],[Category]]=3, NRM_CostX[[#This Row],[Code]] &amp; " " &amp; NRM_CostX[[#This Row],[Description]], IF(OR(NRM_CostX[[#This Row],[Category]] = 1, NRM_CostX[[#This Row],[Category]] = 0,NRM_CostX[[#This Row],[Category]] = 2 ),  "",OFFSET(NRM_CostX[[#This Row],[Cat4]],-1,0)))</f>
        <v>9.2.14.2 Public liability insurances</v>
      </c>
    </row>
    <row r="1349" spans="1:10" x14ac:dyDescent="0.35">
      <c r="A1349" t="s">
        <v>2415</v>
      </c>
      <c r="B1349" t="s">
        <v>2407</v>
      </c>
      <c r="D1349">
        <v>0</v>
      </c>
      <c r="E1349" t="str">
        <f t="shared" si="21"/>
        <v>A9.2.14.2.4</v>
      </c>
      <c r="F1349">
        <f>LEN(NRM_CostX[[#This Row],[Code2]])-LEN(SUBSTITUTE(NRM_CostX[[#This Row],[Code2]],".",""))</f>
        <v>4</v>
      </c>
      <c r="G1349" t="str">
        <f ca="1">IF(NRM_CostX[[#This Row],[Category]]=0, NRM_CostX[[#This Row],[Code]] &amp; " " &amp; NRM_CostX[[#This Row],[Description]], OFFSET(NRM_CostX[[#This Row],[Cat1]],-1,0))</f>
        <v>9 MAIN CONTRACTOR'S PRELIMINARIES</v>
      </c>
      <c r="H1349" t="str">
        <f ca="1">IF(NRM_CostX[[#This Row],[Category]]=1, NRM_CostX[[#This Row],[Code]] &amp; " " &amp; NRM_CostX[[#This Row],[Description]], IF(NRM_CostX[[#This Row],[Category]] = 0, "", OFFSET(NRM_CostX[[#This Row],[Cat2]],-1,0)))</f>
        <v>9.2 Main contractor's cost items</v>
      </c>
      <c r="I1349" t="str">
        <f ca="1">IF(NRM_CostX[[#This Row],[Category]]=2, NRM_CostX[[#This Row],[Code]] &amp; " " &amp; NRM_CostX[[#This Row],[Description]], IF(OR(NRM_CostX[[#This Row],[Category]] = 1, NRM_CostX[[#This Row],[Category]] = 0),  "",OFFSET(NRM_CostX[[#This Row],[Cat3]],-1,0)))</f>
        <v>9.2.14 Insurance, bonds, guarantees and warranties</v>
      </c>
      <c r="J1349" t="str">
        <f ca="1">IF(NRM_CostX[[#This Row],[Category]]=3, NRM_CostX[[#This Row],[Code]] &amp; " " &amp; NRM_CostX[[#This Row],[Description]], IF(OR(NRM_CostX[[#This Row],[Category]] = 1, NRM_CostX[[#This Row],[Category]] = 0,NRM_CostX[[#This Row],[Category]] = 2 ),  "",OFFSET(NRM_CostX[[#This Row],[Cat4]],-1,0)))</f>
        <v>9.2.14.2 Public liability insurances</v>
      </c>
    </row>
    <row r="1350" spans="1:10" x14ac:dyDescent="0.35">
      <c r="A1350" t="s">
        <v>2416</v>
      </c>
      <c r="B1350" t="s">
        <v>2417</v>
      </c>
      <c r="D1350">
        <v>0</v>
      </c>
      <c r="E1350" t="str">
        <f t="shared" si="21"/>
        <v>A9.2.14.3</v>
      </c>
      <c r="F1350">
        <f>LEN(NRM_CostX[[#This Row],[Code2]])-LEN(SUBSTITUTE(NRM_CostX[[#This Row],[Code2]],".",""))</f>
        <v>3</v>
      </c>
      <c r="G1350" t="str">
        <f ca="1">IF(NRM_CostX[[#This Row],[Category]]=0, NRM_CostX[[#This Row],[Code]] &amp; " " &amp; NRM_CostX[[#This Row],[Description]], OFFSET(NRM_CostX[[#This Row],[Cat1]],-1,0))</f>
        <v>9 MAIN CONTRACTOR'S PRELIMINARIES</v>
      </c>
      <c r="H1350" t="str">
        <f ca="1">IF(NRM_CostX[[#This Row],[Category]]=1, NRM_CostX[[#This Row],[Code]] &amp; " " &amp; NRM_CostX[[#This Row],[Description]], IF(NRM_CostX[[#This Row],[Category]] = 0, "", OFFSET(NRM_CostX[[#This Row],[Cat2]],-1,0)))</f>
        <v>9.2 Main contractor's cost items</v>
      </c>
      <c r="I1350" t="str">
        <f ca="1">IF(NRM_CostX[[#This Row],[Category]]=2, NRM_CostX[[#This Row],[Code]] &amp; " " &amp; NRM_CostX[[#This Row],[Description]], IF(OR(NRM_CostX[[#This Row],[Category]] = 1, NRM_CostX[[#This Row],[Category]] = 0),  "",OFFSET(NRM_CostX[[#This Row],[Cat3]],-1,0)))</f>
        <v>9.2.14 Insurance, bonds, guarantees and warranties</v>
      </c>
      <c r="J1350"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1" spans="1:10" x14ac:dyDescent="0.35">
      <c r="A1351" t="s">
        <v>2418</v>
      </c>
      <c r="B1351" t="s">
        <v>2419</v>
      </c>
      <c r="D1351">
        <v>0</v>
      </c>
      <c r="E1351" t="str">
        <f t="shared" si="21"/>
        <v>A9.2.14.3.1</v>
      </c>
      <c r="F1351">
        <f>LEN(NRM_CostX[[#This Row],[Code2]])-LEN(SUBSTITUTE(NRM_CostX[[#This Row],[Code2]],".",""))</f>
        <v>4</v>
      </c>
      <c r="G1351" t="str">
        <f ca="1">IF(NRM_CostX[[#This Row],[Category]]=0, NRM_CostX[[#This Row],[Code]] &amp; " " &amp; NRM_CostX[[#This Row],[Description]], OFFSET(NRM_CostX[[#This Row],[Cat1]],-1,0))</f>
        <v>9 MAIN CONTRACTOR'S PRELIMINARIES</v>
      </c>
      <c r="H1351" t="str">
        <f ca="1">IF(NRM_CostX[[#This Row],[Category]]=1, NRM_CostX[[#This Row],[Code]] &amp; " " &amp; NRM_CostX[[#This Row],[Description]], IF(NRM_CostX[[#This Row],[Category]] = 0, "", OFFSET(NRM_CostX[[#This Row],[Cat2]],-1,0)))</f>
        <v>9.2 Main contractor's cost items</v>
      </c>
      <c r="I1351" t="str">
        <f ca="1">IF(NRM_CostX[[#This Row],[Category]]=2, NRM_CostX[[#This Row],[Code]] &amp; " " &amp; NRM_CostX[[#This Row],[Description]], IF(OR(NRM_CostX[[#This Row],[Category]] = 1, NRM_CostX[[#This Row],[Category]] = 0),  "",OFFSET(NRM_CostX[[#This Row],[Cat3]],-1,0)))</f>
        <v>9.2.14 Insurance, bonds, guarantees and warranties</v>
      </c>
      <c r="J1351"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2" spans="1:10" x14ac:dyDescent="0.35">
      <c r="A1352" t="s">
        <v>2420</v>
      </c>
      <c r="B1352" t="s">
        <v>2421</v>
      </c>
      <c r="D1352">
        <v>0</v>
      </c>
      <c r="E1352" t="str">
        <f t="shared" si="21"/>
        <v>A9.2.14.3.2</v>
      </c>
      <c r="F1352">
        <f>LEN(NRM_CostX[[#This Row],[Code2]])-LEN(SUBSTITUTE(NRM_CostX[[#This Row],[Code2]],".",""))</f>
        <v>4</v>
      </c>
      <c r="G1352" t="str">
        <f ca="1">IF(NRM_CostX[[#This Row],[Category]]=0, NRM_CostX[[#This Row],[Code]] &amp; " " &amp; NRM_CostX[[#This Row],[Description]], OFFSET(NRM_CostX[[#This Row],[Cat1]],-1,0))</f>
        <v>9 MAIN CONTRACTOR'S PRELIMINARIES</v>
      </c>
      <c r="H1352" t="str">
        <f ca="1">IF(NRM_CostX[[#This Row],[Category]]=1, NRM_CostX[[#This Row],[Code]] &amp; " " &amp; NRM_CostX[[#This Row],[Description]], IF(NRM_CostX[[#This Row],[Category]] = 0, "", OFFSET(NRM_CostX[[#This Row],[Cat2]],-1,0)))</f>
        <v>9.2 Main contractor's cost items</v>
      </c>
      <c r="I1352" t="str">
        <f ca="1">IF(NRM_CostX[[#This Row],[Category]]=2, NRM_CostX[[#This Row],[Code]] &amp; " " &amp; NRM_CostX[[#This Row],[Description]], IF(OR(NRM_CostX[[#This Row],[Category]] = 1, NRM_CostX[[#This Row],[Category]] = 0),  "",OFFSET(NRM_CostX[[#This Row],[Cat3]],-1,0)))</f>
        <v>9.2.14 Insurance, bonds, guarantees and warranties</v>
      </c>
      <c r="J1352"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3" spans="1:10" x14ac:dyDescent="0.35">
      <c r="A1353" t="s">
        <v>2422</v>
      </c>
      <c r="B1353" t="s">
        <v>2405</v>
      </c>
      <c r="D1353">
        <v>0</v>
      </c>
      <c r="E1353" t="str">
        <f t="shared" si="21"/>
        <v>A9.2.14.3.3</v>
      </c>
      <c r="F1353">
        <f>LEN(NRM_CostX[[#This Row],[Code2]])-LEN(SUBSTITUTE(NRM_CostX[[#This Row],[Code2]],".",""))</f>
        <v>4</v>
      </c>
      <c r="G1353" t="str">
        <f ca="1">IF(NRM_CostX[[#This Row],[Category]]=0, NRM_CostX[[#This Row],[Code]] &amp; " " &amp; NRM_CostX[[#This Row],[Description]], OFFSET(NRM_CostX[[#This Row],[Cat1]],-1,0))</f>
        <v>9 MAIN CONTRACTOR'S PRELIMINARIES</v>
      </c>
      <c r="H1353" t="str">
        <f ca="1">IF(NRM_CostX[[#This Row],[Category]]=1, NRM_CostX[[#This Row],[Code]] &amp; " " &amp; NRM_CostX[[#This Row],[Description]], IF(NRM_CostX[[#This Row],[Category]] = 0, "", OFFSET(NRM_CostX[[#This Row],[Cat2]],-1,0)))</f>
        <v>9.2 Main contractor's cost items</v>
      </c>
      <c r="I1353" t="str">
        <f ca="1">IF(NRM_CostX[[#This Row],[Category]]=2, NRM_CostX[[#This Row],[Code]] &amp; " " &amp; NRM_CostX[[#This Row],[Description]], IF(OR(NRM_CostX[[#This Row],[Category]] = 1, NRM_CostX[[#This Row],[Category]] = 0),  "",OFFSET(NRM_CostX[[#This Row],[Cat3]],-1,0)))</f>
        <v>9.2.14 Insurance, bonds, guarantees and warranties</v>
      </c>
      <c r="J1353"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4" spans="1:10" x14ac:dyDescent="0.35">
      <c r="A1354" t="s">
        <v>2423</v>
      </c>
      <c r="B1354" t="s">
        <v>2407</v>
      </c>
      <c r="D1354">
        <v>0</v>
      </c>
      <c r="E1354" t="str">
        <f t="shared" si="21"/>
        <v>A9.2.14.3.4</v>
      </c>
      <c r="F1354">
        <f>LEN(NRM_CostX[[#This Row],[Code2]])-LEN(SUBSTITUTE(NRM_CostX[[#This Row],[Code2]],".",""))</f>
        <v>4</v>
      </c>
      <c r="G1354" t="str">
        <f ca="1">IF(NRM_CostX[[#This Row],[Category]]=0, NRM_CostX[[#This Row],[Code]] &amp; " " &amp; NRM_CostX[[#This Row],[Description]], OFFSET(NRM_CostX[[#This Row],[Cat1]],-1,0))</f>
        <v>9 MAIN CONTRACTOR'S PRELIMINARIES</v>
      </c>
      <c r="H1354" t="str">
        <f ca="1">IF(NRM_CostX[[#This Row],[Category]]=1, NRM_CostX[[#This Row],[Code]] &amp; " " &amp; NRM_CostX[[#This Row],[Description]], IF(NRM_CostX[[#This Row],[Category]] = 0, "", OFFSET(NRM_CostX[[#This Row],[Cat2]],-1,0)))</f>
        <v>9.2 Main contractor's cost items</v>
      </c>
      <c r="I1354" t="str">
        <f ca="1">IF(NRM_CostX[[#This Row],[Category]]=2, NRM_CostX[[#This Row],[Code]] &amp; " " &amp; NRM_CostX[[#This Row],[Description]], IF(OR(NRM_CostX[[#This Row],[Category]] = 1, NRM_CostX[[#This Row],[Category]] = 0),  "",OFFSET(NRM_CostX[[#This Row],[Cat3]],-1,0)))</f>
        <v>9.2.14 Insurance, bonds, guarantees and warranties</v>
      </c>
      <c r="J1354"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5" spans="1:10" x14ac:dyDescent="0.35">
      <c r="A1355" t="s">
        <v>2424</v>
      </c>
      <c r="B1355" t="s">
        <v>2425</v>
      </c>
      <c r="D1355">
        <v>0</v>
      </c>
      <c r="E1355" t="str">
        <f t="shared" si="21"/>
        <v>A9.2.14.4</v>
      </c>
      <c r="F1355">
        <f>LEN(NRM_CostX[[#This Row],[Code2]])-LEN(SUBSTITUTE(NRM_CostX[[#This Row],[Code2]],".",""))</f>
        <v>3</v>
      </c>
      <c r="G1355" t="str">
        <f ca="1">IF(NRM_CostX[[#This Row],[Category]]=0, NRM_CostX[[#This Row],[Code]] &amp; " " &amp; NRM_CostX[[#This Row],[Description]], OFFSET(NRM_CostX[[#This Row],[Cat1]],-1,0))</f>
        <v>9 MAIN CONTRACTOR'S PRELIMINARIES</v>
      </c>
      <c r="H1355" t="str">
        <f ca="1">IF(NRM_CostX[[#This Row],[Category]]=1, NRM_CostX[[#This Row],[Code]] &amp; " " &amp; NRM_CostX[[#This Row],[Description]], IF(NRM_CostX[[#This Row],[Category]] = 0, "", OFFSET(NRM_CostX[[#This Row],[Cat2]],-1,0)))</f>
        <v>9.2 Main contractor's cost items</v>
      </c>
      <c r="I1355" t="str">
        <f ca="1">IF(NRM_CostX[[#This Row],[Category]]=2, NRM_CostX[[#This Row],[Code]] &amp; " " &amp; NRM_CostX[[#This Row],[Description]], IF(OR(NRM_CostX[[#This Row],[Category]] = 1, NRM_CostX[[#This Row],[Category]] = 0),  "",OFFSET(NRM_CostX[[#This Row],[Cat3]],-1,0)))</f>
        <v>9.2.14 Insurance, bonds, guarantees and warranties</v>
      </c>
      <c r="J1355" t="str">
        <f ca="1">IF(NRM_CostX[[#This Row],[Category]]=3, NRM_CostX[[#This Row],[Code]] &amp; " " &amp; NRM_CostX[[#This Row],[Description]], IF(OR(NRM_CostX[[#This Row],[Category]] = 1, NRM_CostX[[#This Row],[Category]] = 0,NRM_CostX[[#This Row],[Category]] = 2 ),  "",OFFSET(NRM_CostX[[#This Row],[Cat4]],-1,0)))</f>
        <v>9.2.14.4 Other insurances</v>
      </c>
    </row>
    <row r="1356" spans="1:10" x14ac:dyDescent="0.35">
      <c r="A1356" t="s">
        <v>2426</v>
      </c>
      <c r="B1356" t="s">
        <v>2427</v>
      </c>
      <c r="D1356">
        <v>0</v>
      </c>
      <c r="E1356" t="str">
        <f t="shared" si="21"/>
        <v>A9.2.14.4.1</v>
      </c>
      <c r="F1356">
        <f>LEN(NRM_CostX[[#This Row],[Code2]])-LEN(SUBSTITUTE(NRM_CostX[[#This Row],[Code2]],".",""))</f>
        <v>4</v>
      </c>
      <c r="G1356" t="str">
        <f ca="1">IF(NRM_CostX[[#This Row],[Category]]=0, NRM_CostX[[#This Row],[Code]] &amp; " " &amp; NRM_CostX[[#This Row],[Description]], OFFSET(NRM_CostX[[#This Row],[Cat1]],-1,0))</f>
        <v>9 MAIN CONTRACTOR'S PRELIMINARIES</v>
      </c>
      <c r="H1356" t="str">
        <f ca="1">IF(NRM_CostX[[#This Row],[Category]]=1, NRM_CostX[[#This Row],[Code]] &amp; " " &amp; NRM_CostX[[#This Row],[Description]], IF(NRM_CostX[[#This Row],[Category]] = 0, "", OFFSET(NRM_CostX[[#This Row],[Cat2]],-1,0)))</f>
        <v>9.2 Main contractor's cost items</v>
      </c>
      <c r="I1356" t="str">
        <f ca="1">IF(NRM_CostX[[#This Row],[Category]]=2, NRM_CostX[[#This Row],[Code]] &amp; " " &amp; NRM_CostX[[#This Row],[Description]], IF(OR(NRM_CostX[[#This Row],[Category]] = 1, NRM_CostX[[#This Row],[Category]] = 0),  "",OFFSET(NRM_CostX[[#This Row],[Cat3]],-1,0)))</f>
        <v>9.2.14 Insurance, bonds, guarantees and warranties</v>
      </c>
      <c r="J1356" t="str">
        <f ca="1">IF(NRM_CostX[[#This Row],[Category]]=3, NRM_CostX[[#This Row],[Code]] &amp; " " &amp; NRM_CostX[[#This Row],[Description]], IF(OR(NRM_CostX[[#This Row],[Category]] = 1, NRM_CostX[[#This Row],[Category]] = 0,NRM_CostX[[#This Row],[Category]] = 2 ),  "",OFFSET(NRM_CostX[[#This Row],[Cat4]],-1,0)))</f>
        <v>9.2.14.4 Other insurances</v>
      </c>
    </row>
    <row r="1357" spans="1:10" x14ac:dyDescent="0.35">
      <c r="A1357" t="s">
        <v>2428</v>
      </c>
      <c r="B1357" t="s">
        <v>2429</v>
      </c>
      <c r="D1357">
        <v>0</v>
      </c>
      <c r="E1357" t="str">
        <f t="shared" si="21"/>
        <v>A9.2.14.4.2</v>
      </c>
      <c r="F1357">
        <f>LEN(NRM_CostX[[#This Row],[Code2]])-LEN(SUBSTITUTE(NRM_CostX[[#This Row],[Code2]],".",""))</f>
        <v>4</v>
      </c>
      <c r="G1357" t="str">
        <f ca="1">IF(NRM_CostX[[#This Row],[Category]]=0, NRM_CostX[[#This Row],[Code]] &amp; " " &amp; NRM_CostX[[#This Row],[Description]], OFFSET(NRM_CostX[[#This Row],[Cat1]],-1,0))</f>
        <v>9 MAIN CONTRACTOR'S PRELIMINARIES</v>
      </c>
      <c r="H1357" t="str">
        <f ca="1">IF(NRM_CostX[[#This Row],[Category]]=1, NRM_CostX[[#This Row],[Code]] &amp; " " &amp; NRM_CostX[[#This Row],[Description]], IF(NRM_CostX[[#This Row],[Category]] = 0, "", OFFSET(NRM_CostX[[#This Row],[Cat2]],-1,0)))</f>
        <v>9.2 Main contractor's cost items</v>
      </c>
      <c r="I1357" t="str">
        <f ca="1">IF(NRM_CostX[[#This Row],[Category]]=2, NRM_CostX[[#This Row],[Code]] &amp; " " &amp; NRM_CostX[[#This Row],[Description]], IF(OR(NRM_CostX[[#This Row],[Category]] = 1, NRM_CostX[[#This Row],[Category]] = 0),  "",OFFSET(NRM_CostX[[#This Row],[Cat3]],-1,0)))</f>
        <v>9.2.14 Insurance, bonds, guarantees and warranties</v>
      </c>
      <c r="J1357" t="str">
        <f ca="1">IF(NRM_CostX[[#This Row],[Category]]=3, NRM_CostX[[#This Row],[Code]] &amp; " " &amp; NRM_CostX[[#This Row],[Description]], IF(OR(NRM_CostX[[#This Row],[Category]] = 1, NRM_CostX[[#This Row],[Category]] = 0,NRM_CostX[[#This Row],[Category]] = 2 ),  "",OFFSET(NRM_CostX[[#This Row],[Cat4]],-1,0)))</f>
        <v>9.2.14.4 Other insurances</v>
      </c>
    </row>
    <row r="1358" spans="1:10" x14ac:dyDescent="0.35">
      <c r="A1358" t="s">
        <v>2430</v>
      </c>
      <c r="B1358" t="s">
        <v>2431</v>
      </c>
      <c r="D1358">
        <v>0</v>
      </c>
      <c r="E1358" t="str">
        <f t="shared" si="21"/>
        <v>A9.2.14.4.3</v>
      </c>
      <c r="F1358">
        <f>LEN(NRM_CostX[[#This Row],[Code2]])-LEN(SUBSTITUTE(NRM_CostX[[#This Row],[Code2]],".",""))</f>
        <v>4</v>
      </c>
      <c r="G1358" t="str">
        <f ca="1">IF(NRM_CostX[[#This Row],[Category]]=0, NRM_CostX[[#This Row],[Code]] &amp; " " &amp; NRM_CostX[[#This Row],[Description]], OFFSET(NRM_CostX[[#This Row],[Cat1]],-1,0))</f>
        <v>9 MAIN CONTRACTOR'S PRELIMINARIES</v>
      </c>
      <c r="H1358" t="str">
        <f ca="1">IF(NRM_CostX[[#This Row],[Category]]=1, NRM_CostX[[#This Row],[Code]] &amp; " " &amp; NRM_CostX[[#This Row],[Description]], IF(NRM_CostX[[#This Row],[Category]] = 0, "", OFFSET(NRM_CostX[[#This Row],[Cat2]],-1,0)))</f>
        <v>9.2 Main contractor's cost items</v>
      </c>
      <c r="I1358" t="str">
        <f ca="1">IF(NRM_CostX[[#This Row],[Category]]=2, NRM_CostX[[#This Row],[Code]] &amp; " " &amp; NRM_CostX[[#This Row],[Description]], IF(OR(NRM_CostX[[#This Row],[Category]] = 1, NRM_CostX[[#This Row],[Category]] = 0),  "",OFFSET(NRM_CostX[[#This Row],[Cat3]],-1,0)))</f>
        <v>9.2.14 Insurance, bonds, guarantees and warranties</v>
      </c>
      <c r="J1358" t="str">
        <f ca="1">IF(NRM_CostX[[#This Row],[Category]]=3, NRM_CostX[[#This Row],[Code]] &amp; " " &amp; NRM_CostX[[#This Row],[Description]], IF(OR(NRM_CostX[[#This Row],[Category]] = 1, NRM_CostX[[#This Row],[Category]] = 0,NRM_CostX[[#This Row],[Category]] = 2 ),  "",OFFSET(NRM_CostX[[#This Row],[Cat4]],-1,0)))</f>
        <v>9.2.14.4 Other insurances</v>
      </c>
    </row>
    <row r="1359" spans="1:10" x14ac:dyDescent="0.35">
      <c r="A1359" t="s">
        <v>2432</v>
      </c>
      <c r="B1359" t="s">
        <v>2433</v>
      </c>
      <c r="D1359">
        <v>0</v>
      </c>
      <c r="E1359" t="str">
        <f t="shared" si="21"/>
        <v>A9.2.14.4.4</v>
      </c>
      <c r="F1359">
        <f>LEN(NRM_CostX[[#This Row],[Code2]])-LEN(SUBSTITUTE(NRM_CostX[[#This Row],[Code2]],".",""))</f>
        <v>4</v>
      </c>
      <c r="G1359" t="str">
        <f ca="1">IF(NRM_CostX[[#This Row],[Category]]=0, NRM_CostX[[#This Row],[Code]] &amp; " " &amp; NRM_CostX[[#This Row],[Description]], OFFSET(NRM_CostX[[#This Row],[Cat1]],-1,0))</f>
        <v>9 MAIN CONTRACTOR'S PRELIMINARIES</v>
      </c>
      <c r="H1359" t="str">
        <f ca="1">IF(NRM_CostX[[#This Row],[Category]]=1, NRM_CostX[[#This Row],[Code]] &amp; " " &amp; NRM_CostX[[#This Row],[Description]], IF(NRM_CostX[[#This Row],[Category]] = 0, "", OFFSET(NRM_CostX[[#This Row],[Cat2]],-1,0)))</f>
        <v>9.2 Main contractor's cost items</v>
      </c>
      <c r="I1359" t="str">
        <f ca="1">IF(NRM_CostX[[#This Row],[Category]]=2, NRM_CostX[[#This Row],[Code]] &amp; " " &amp; NRM_CostX[[#This Row],[Description]], IF(OR(NRM_CostX[[#This Row],[Category]] = 1, NRM_CostX[[#This Row],[Category]] = 0),  "",OFFSET(NRM_CostX[[#This Row],[Cat3]],-1,0)))</f>
        <v>9.2.14 Insurance, bonds, guarantees and warranties</v>
      </c>
      <c r="J1359" t="str">
        <f ca="1">IF(NRM_CostX[[#This Row],[Category]]=3, NRM_CostX[[#This Row],[Code]] &amp; " " &amp; NRM_CostX[[#This Row],[Description]], IF(OR(NRM_CostX[[#This Row],[Category]] = 1, NRM_CostX[[#This Row],[Category]] = 0,NRM_CostX[[#This Row],[Category]] = 2 ),  "",OFFSET(NRM_CostX[[#This Row],[Cat4]],-1,0)))</f>
        <v>9.2.14.4 Other insurances</v>
      </c>
    </row>
    <row r="1360" spans="1:10" x14ac:dyDescent="0.35">
      <c r="A1360" t="s">
        <v>2434</v>
      </c>
      <c r="B1360" t="s">
        <v>2405</v>
      </c>
      <c r="D1360">
        <v>0</v>
      </c>
      <c r="E1360" t="str">
        <f t="shared" si="21"/>
        <v>A9.2.14.4.5</v>
      </c>
      <c r="F1360">
        <f>LEN(NRM_CostX[[#This Row],[Code2]])-LEN(SUBSTITUTE(NRM_CostX[[#This Row],[Code2]],".",""))</f>
        <v>4</v>
      </c>
      <c r="G1360" t="str">
        <f ca="1">IF(NRM_CostX[[#This Row],[Category]]=0, NRM_CostX[[#This Row],[Code]] &amp; " " &amp; NRM_CostX[[#This Row],[Description]], OFFSET(NRM_CostX[[#This Row],[Cat1]],-1,0))</f>
        <v>9 MAIN CONTRACTOR'S PRELIMINARIES</v>
      </c>
      <c r="H1360" t="str">
        <f ca="1">IF(NRM_CostX[[#This Row],[Category]]=1, NRM_CostX[[#This Row],[Code]] &amp; " " &amp; NRM_CostX[[#This Row],[Description]], IF(NRM_CostX[[#This Row],[Category]] = 0, "", OFFSET(NRM_CostX[[#This Row],[Cat2]],-1,0)))</f>
        <v>9.2 Main contractor's cost items</v>
      </c>
      <c r="I1360" t="str">
        <f ca="1">IF(NRM_CostX[[#This Row],[Category]]=2, NRM_CostX[[#This Row],[Code]] &amp; " " &amp; NRM_CostX[[#This Row],[Description]], IF(OR(NRM_CostX[[#This Row],[Category]] = 1, NRM_CostX[[#This Row],[Category]] = 0),  "",OFFSET(NRM_CostX[[#This Row],[Cat3]],-1,0)))</f>
        <v>9.2.14 Insurance, bonds, guarantees and warranties</v>
      </c>
      <c r="J1360" t="str">
        <f ca="1">IF(NRM_CostX[[#This Row],[Category]]=3, NRM_CostX[[#This Row],[Code]] &amp; " " &amp; NRM_CostX[[#This Row],[Description]], IF(OR(NRM_CostX[[#This Row],[Category]] = 1, NRM_CostX[[#This Row],[Category]] = 0,NRM_CostX[[#This Row],[Category]] = 2 ),  "",OFFSET(NRM_CostX[[#This Row],[Cat4]],-1,0)))</f>
        <v>9.2.14.4 Other insurances</v>
      </c>
    </row>
    <row r="1361" spans="1:10" x14ac:dyDescent="0.35">
      <c r="A1361" t="s">
        <v>2435</v>
      </c>
      <c r="B1361" t="s">
        <v>2407</v>
      </c>
      <c r="D1361">
        <v>0</v>
      </c>
      <c r="E1361" t="str">
        <f t="shared" si="21"/>
        <v>A9.2.14.4.6</v>
      </c>
      <c r="F1361">
        <f>LEN(NRM_CostX[[#This Row],[Code2]])-LEN(SUBSTITUTE(NRM_CostX[[#This Row],[Code2]],".",""))</f>
        <v>4</v>
      </c>
      <c r="G1361" t="str">
        <f ca="1">IF(NRM_CostX[[#This Row],[Category]]=0, NRM_CostX[[#This Row],[Code]] &amp; " " &amp; NRM_CostX[[#This Row],[Description]], OFFSET(NRM_CostX[[#This Row],[Cat1]],-1,0))</f>
        <v>9 MAIN CONTRACTOR'S PRELIMINARIES</v>
      </c>
      <c r="H1361" t="str">
        <f ca="1">IF(NRM_CostX[[#This Row],[Category]]=1, NRM_CostX[[#This Row],[Code]] &amp; " " &amp; NRM_CostX[[#This Row],[Description]], IF(NRM_CostX[[#This Row],[Category]] = 0, "", OFFSET(NRM_CostX[[#This Row],[Cat2]],-1,0)))</f>
        <v>9.2 Main contractor's cost items</v>
      </c>
      <c r="I1361" t="str">
        <f ca="1">IF(NRM_CostX[[#This Row],[Category]]=2, NRM_CostX[[#This Row],[Code]] &amp; " " &amp; NRM_CostX[[#This Row],[Description]], IF(OR(NRM_CostX[[#This Row],[Category]] = 1, NRM_CostX[[#This Row],[Category]] = 0),  "",OFFSET(NRM_CostX[[#This Row],[Cat3]],-1,0)))</f>
        <v>9.2.14 Insurance, bonds, guarantees and warranties</v>
      </c>
      <c r="J1361" t="str">
        <f ca="1">IF(NRM_CostX[[#This Row],[Category]]=3, NRM_CostX[[#This Row],[Code]] &amp; " " &amp; NRM_CostX[[#This Row],[Description]], IF(OR(NRM_CostX[[#This Row],[Category]] = 1, NRM_CostX[[#This Row],[Category]] = 0,NRM_CostX[[#This Row],[Category]] = 2 ),  "",OFFSET(NRM_CostX[[#This Row],[Cat4]],-1,0)))</f>
        <v>9.2.14.4 Other insurances</v>
      </c>
    </row>
    <row r="1362" spans="1:10" x14ac:dyDescent="0.35">
      <c r="A1362" t="s">
        <v>2436</v>
      </c>
      <c r="B1362" t="s">
        <v>2437</v>
      </c>
      <c r="D1362">
        <v>0</v>
      </c>
      <c r="E1362" t="str">
        <f t="shared" si="21"/>
        <v>A9.2.14.5</v>
      </c>
      <c r="F1362">
        <f>LEN(NRM_CostX[[#This Row],[Code2]])-LEN(SUBSTITUTE(NRM_CostX[[#This Row],[Code2]],".",""))</f>
        <v>3</v>
      </c>
      <c r="G1362" t="str">
        <f ca="1">IF(NRM_CostX[[#This Row],[Category]]=0, NRM_CostX[[#This Row],[Code]] &amp; " " &amp; NRM_CostX[[#This Row],[Description]], OFFSET(NRM_CostX[[#This Row],[Cat1]],-1,0))</f>
        <v>9 MAIN CONTRACTOR'S PRELIMINARIES</v>
      </c>
      <c r="H1362" t="str">
        <f ca="1">IF(NRM_CostX[[#This Row],[Category]]=1, NRM_CostX[[#This Row],[Code]] &amp; " " &amp; NRM_CostX[[#This Row],[Description]], IF(NRM_CostX[[#This Row],[Category]] = 0, "", OFFSET(NRM_CostX[[#This Row],[Cat2]],-1,0)))</f>
        <v>9.2 Main contractor's cost items</v>
      </c>
      <c r="I1362" t="str">
        <f ca="1">IF(NRM_CostX[[#This Row],[Category]]=2, NRM_CostX[[#This Row],[Code]] &amp; " " &amp; NRM_CostX[[#This Row],[Description]], IF(OR(NRM_CostX[[#This Row],[Category]] = 1, NRM_CostX[[#This Row],[Category]] = 0),  "",OFFSET(NRM_CostX[[#This Row],[Cat3]],-1,0)))</f>
        <v>9.2.14 Insurance, bonds, guarantees and warranties</v>
      </c>
      <c r="J1362" t="str">
        <f ca="1">IF(NRM_CostX[[#This Row],[Category]]=3, NRM_CostX[[#This Row],[Code]] &amp; " " &amp; NRM_CostX[[#This Row],[Description]], IF(OR(NRM_CostX[[#This Row],[Category]] = 1, NRM_CostX[[#This Row],[Category]] = 0,NRM_CostX[[#This Row],[Category]] = 2 ),  "",OFFSET(NRM_CostX[[#This Row],[Cat4]],-1,0)))</f>
        <v>9.2.14.5 Bonds</v>
      </c>
    </row>
    <row r="1363" spans="1:10" x14ac:dyDescent="0.35">
      <c r="A1363" t="s">
        <v>2438</v>
      </c>
      <c r="B1363" t="s">
        <v>2439</v>
      </c>
      <c r="D1363">
        <v>0</v>
      </c>
      <c r="E1363" t="str">
        <f t="shared" si="21"/>
        <v>A9.2.14.5.1</v>
      </c>
      <c r="F1363">
        <f>LEN(NRM_CostX[[#This Row],[Code2]])-LEN(SUBSTITUTE(NRM_CostX[[#This Row],[Code2]],".",""))</f>
        <v>4</v>
      </c>
      <c r="G1363" t="str">
        <f ca="1">IF(NRM_CostX[[#This Row],[Category]]=0, NRM_CostX[[#This Row],[Code]] &amp; " " &amp; NRM_CostX[[#This Row],[Description]], OFFSET(NRM_CostX[[#This Row],[Cat1]],-1,0))</f>
        <v>9 MAIN CONTRACTOR'S PRELIMINARIES</v>
      </c>
      <c r="H1363" t="str">
        <f ca="1">IF(NRM_CostX[[#This Row],[Category]]=1, NRM_CostX[[#This Row],[Code]] &amp; " " &amp; NRM_CostX[[#This Row],[Description]], IF(NRM_CostX[[#This Row],[Category]] = 0, "", OFFSET(NRM_CostX[[#This Row],[Cat2]],-1,0)))</f>
        <v>9.2 Main contractor's cost items</v>
      </c>
      <c r="I1363" t="str">
        <f ca="1">IF(NRM_CostX[[#This Row],[Category]]=2, NRM_CostX[[#This Row],[Code]] &amp; " " &amp; NRM_CostX[[#This Row],[Description]], IF(OR(NRM_CostX[[#This Row],[Category]] = 1, NRM_CostX[[#This Row],[Category]] = 0),  "",OFFSET(NRM_CostX[[#This Row],[Cat3]],-1,0)))</f>
        <v>9.2.14 Insurance, bonds, guarantees and warranties</v>
      </c>
      <c r="J1363" t="str">
        <f ca="1">IF(NRM_CostX[[#This Row],[Category]]=3, NRM_CostX[[#This Row],[Code]] &amp; " " &amp; NRM_CostX[[#This Row],[Description]], IF(OR(NRM_CostX[[#This Row],[Category]] = 1, NRM_CostX[[#This Row],[Category]] = 0,NRM_CostX[[#This Row],[Category]] = 2 ),  "",OFFSET(NRM_CostX[[#This Row],[Cat4]],-1,0)))</f>
        <v>9.2.14.5 Bonds</v>
      </c>
    </row>
    <row r="1364" spans="1:10" x14ac:dyDescent="0.35">
      <c r="A1364" t="s">
        <v>2440</v>
      </c>
      <c r="B1364" t="s">
        <v>2441</v>
      </c>
      <c r="D1364">
        <v>0</v>
      </c>
      <c r="E1364" t="str">
        <f t="shared" si="21"/>
        <v>A9.2.14.5.2</v>
      </c>
      <c r="F1364">
        <f>LEN(NRM_CostX[[#This Row],[Code2]])-LEN(SUBSTITUTE(NRM_CostX[[#This Row],[Code2]],".",""))</f>
        <v>4</v>
      </c>
      <c r="G1364" t="str">
        <f ca="1">IF(NRM_CostX[[#This Row],[Category]]=0, NRM_CostX[[#This Row],[Code]] &amp; " " &amp; NRM_CostX[[#This Row],[Description]], OFFSET(NRM_CostX[[#This Row],[Cat1]],-1,0))</f>
        <v>9 MAIN CONTRACTOR'S PRELIMINARIES</v>
      </c>
      <c r="H1364" t="str">
        <f ca="1">IF(NRM_CostX[[#This Row],[Category]]=1, NRM_CostX[[#This Row],[Code]] &amp; " " &amp; NRM_CostX[[#This Row],[Description]], IF(NRM_CostX[[#This Row],[Category]] = 0, "", OFFSET(NRM_CostX[[#This Row],[Cat2]],-1,0)))</f>
        <v>9.2 Main contractor's cost items</v>
      </c>
      <c r="I1364" t="str">
        <f ca="1">IF(NRM_CostX[[#This Row],[Category]]=2, NRM_CostX[[#This Row],[Code]] &amp; " " &amp; NRM_CostX[[#This Row],[Description]], IF(OR(NRM_CostX[[#This Row],[Category]] = 1, NRM_CostX[[#This Row],[Category]] = 0),  "",OFFSET(NRM_CostX[[#This Row],[Cat3]],-1,0)))</f>
        <v>9.2.14 Insurance, bonds, guarantees and warranties</v>
      </c>
      <c r="J1364" t="str">
        <f ca="1">IF(NRM_CostX[[#This Row],[Category]]=3, NRM_CostX[[#This Row],[Code]] &amp; " " &amp; NRM_CostX[[#This Row],[Description]], IF(OR(NRM_CostX[[#This Row],[Category]] = 1, NRM_CostX[[#This Row],[Category]] = 0,NRM_CostX[[#This Row],[Category]] = 2 ),  "",OFFSET(NRM_CostX[[#This Row],[Cat4]],-1,0)))</f>
        <v>9.2.14.5 Bonds</v>
      </c>
    </row>
    <row r="1365" spans="1:10" x14ac:dyDescent="0.35">
      <c r="A1365" t="s">
        <v>2442</v>
      </c>
      <c r="B1365" t="s">
        <v>2443</v>
      </c>
      <c r="D1365">
        <v>0</v>
      </c>
      <c r="E1365" t="str">
        <f t="shared" si="21"/>
        <v>A9.2.14.6</v>
      </c>
      <c r="F1365">
        <f>LEN(NRM_CostX[[#This Row],[Code2]])-LEN(SUBSTITUTE(NRM_CostX[[#This Row],[Code2]],".",""))</f>
        <v>3</v>
      </c>
      <c r="G1365" t="str">
        <f ca="1">IF(NRM_CostX[[#This Row],[Category]]=0, NRM_CostX[[#This Row],[Code]] &amp; " " &amp; NRM_CostX[[#This Row],[Description]], OFFSET(NRM_CostX[[#This Row],[Cat1]],-1,0))</f>
        <v>9 MAIN CONTRACTOR'S PRELIMINARIES</v>
      </c>
      <c r="H1365" t="str">
        <f ca="1">IF(NRM_CostX[[#This Row],[Category]]=1, NRM_CostX[[#This Row],[Code]] &amp; " " &amp; NRM_CostX[[#This Row],[Description]], IF(NRM_CostX[[#This Row],[Category]] = 0, "", OFFSET(NRM_CostX[[#This Row],[Cat2]],-1,0)))</f>
        <v>9.2 Main contractor's cost items</v>
      </c>
      <c r="I1365" t="str">
        <f ca="1">IF(NRM_CostX[[#This Row],[Category]]=2, NRM_CostX[[#This Row],[Code]] &amp; " " &amp; NRM_CostX[[#This Row],[Description]], IF(OR(NRM_CostX[[#This Row],[Category]] = 1, NRM_CostX[[#This Row],[Category]] = 0),  "",OFFSET(NRM_CostX[[#This Row],[Cat3]],-1,0)))</f>
        <v>9.2.14 Insurance, bonds, guarantees and warranties</v>
      </c>
      <c r="J1365" t="str">
        <f ca="1">IF(NRM_CostX[[#This Row],[Category]]=3, NRM_CostX[[#This Row],[Code]] &amp; " " &amp; NRM_CostX[[#This Row],[Description]], IF(OR(NRM_CostX[[#This Row],[Category]] = 1, NRM_CostX[[#This Row],[Category]] = 0,NRM_CostX[[#This Row],[Category]] = 2 ),  "",OFFSET(NRM_CostX[[#This Row],[Cat4]],-1,0)))</f>
        <v>9.2.14.6 Guarantees</v>
      </c>
    </row>
    <row r="1366" spans="1:10" x14ac:dyDescent="0.35">
      <c r="A1366" t="s">
        <v>2444</v>
      </c>
      <c r="B1366" t="s">
        <v>2445</v>
      </c>
      <c r="D1366">
        <v>0</v>
      </c>
      <c r="E1366" t="str">
        <f t="shared" si="21"/>
        <v>A9.2.14.6.1</v>
      </c>
      <c r="F1366">
        <f>LEN(NRM_CostX[[#This Row],[Code2]])-LEN(SUBSTITUTE(NRM_CostX[[#This Row],[Code2]],".",""))</f>
        <v>4</v>
      </c>
      <c r="G1366" t="str">
        <f ca="1">IF(NRM_CostX[[#This Row],[Category]]=0, NRM_CostX[[#This Row],[Code]] &amp; " " &amp; NRM_CostX[[#This Row],[Description]], OFFSET(NRM_CostX[[#This Row],[Cat1]],-1,0))</f>
        <v>9 MAIN CONTRACTOR'S PRELIMINARIES</v>
      </c>
      <c r="H1366" t="str">
        <f ca="1">IF(NRM_CostX[[#This Row],[Category]]=1, NRM_CostX[[#This Row],[Code]] &amp; " " &amp; NRM_CostX[[#This Row],[Description]], IF(NRM_CostX[[#This Row],[Category]] = 0, "", OFFSET(NRM_CostX[[#This Row],[Cat2]],-1,0)))</f>
        <v>9.2 Main contractor's cost items</v>
      </c>
      <c r="I1366" t="str">
        <f ca="1">IF(NRM_CostX[[#This Row],[Category]]=2, NRM_CostX[[#This Row],[Code]] &amp; " " &amp; NRM_CostX[[#This Row],[Description]], IF(OR(NRM_CostX[[#This Row],[Category]] = 1, NRM_CostX[[#This Row],[Category]] = 0),  "",OFFSET(NRM_CostX[[#This Row],[Cat3]],-1,0)))</f>
        <v>9.2.14 Insurance, bonds, guarantees and warranties</v>
      </c>
      <c r="J1366" t="str">
        <f ca="1">IF(NRM_CostX[[#This Row],[Category]]=3, NRM_CostX[[#This Row],[Code]] &amp; " " &amp; NRM_CostX[[#This Row],[Description]], IF(OR(NRM_CostX[[#This Row],[Category]] = 1, NRM_CostX[[#This Row],[Category]] = 0,NRM_CostX[[#This Row],[Category]] = 2 ),  "",OFFSET(NRM_CostX[[#This Row],[Cat4]],-1,0)))</f>
        <v>9.2.14.6 Guarantees</v>
      </c>
    </row>
    <row r="1367" spans="1:10" x14ac:dyDescent="0.35">
      <c r="A1367" t="s">
        <v>2446</v>
      </c>
      <c r="B1367" t="s">
        <v>2447</v>
      </c>
      <c r="D1367">
        <v>0</v>
      </c>
      <c r="E1367" t="str">
        <f t="shared" si="21"/>
        <v>A9.2.14.6.2</v>
      </c>
      <c r="F1367">
        <f>LEN(NRM_CostX[[#This Row],[Code2]])-LEN(SUBSTITUTE(NRM_CostX[[#This Row],[Code2]],".",""))</f>
        <v>4</v>
      </c>
      <c r="G1367" t="str">
        <f ca="1">IF(NRM_CostX[[#This Row],[Category]]=0, NRM_CostX[[#This Row],[Code]] &amp; " " &amp; NRM_CostX[[#This Row],[Description]], OFFSET(NRM_CostX[[#This Row],[Cat1]],-1,0))</f>
        <v>9 MAIN CONTRACTOR'S PRELIMINARIES</v>
      </c>
      <c r="H1367" t="str">
        <f ca="1">IF(NRM_CostX[[#This Row],[Category]]=1, NRM_CostX[[#This Row],[Code]] &amp; " " &amp; NRM_CostX[[#This Row],[Description]], IF(NRM_CostX[[#This Row],[Category]] = 0, "", OFFSET(NRM_CostX[[#This Row],[Cat2]],-1,0)))</f>
        <v>9.2 Main contractor's cost items</v>
      </c>
      <c r="I1367" t="str">
        <f ca="1">IF(NRM_CostX[[#This Row],[Category]]=2, NRM_CostX[[#This Row],[Code]] &amp; " " &amp; NRM_CostX[[#This Row],[Description]], IF(OR(NRM_CostX[[#This Row],[Category]] = 1, NRM_CostX[[#This Row],[Category]] = 0),  "",OFFSET(NRM_CostX[[#This Row],[Cat3]],-1,0)))</f>
        <v>9.2.14 Insurance, bonds, guarantees and warranties</v>
      </c>
      <c r="J1367" t="str">
        <f ca="1">IF(NRM_CostX[[#This Row],[Category]]=3, NRM_CostX[[#This Row],[Code]] &amp; " " &amp; NRM_CostX[[#This Row],[Description]], IF(OR(NRM_CostX[[#This Row],[Category]] = 1, NRM_CostX[[#This Row],[Category]] = 0,NRM_CostX[[#This Row],[Category]] = 2 ),  "",OFFSET(NRM_CostX[[#This Row],[Cat4]],-1,0)))</f>
        <v>9.2.14.6 Guarantees</v>
      </c>
    </row>
    <row r="1368" spans="1:10" x14ac:dyDescent="0.35">
      <c r="A1368" t="s">
        <v>2448</v>
      </c>
      <c r="B1368" t="s">
        <v>2449</v>
      </c>
      <c r="D1368">
        <v>0</v>
      </c>
      <c r="E1368" t="str">
        <f t="shared" si="21"/>
        <v>A9.2.14.7</v>
      </c>
      <c r="F1368">
        <f>LEN(NRM_CostX[[#This Row],[Code2]])-LEN(SUBSTITUTE(NRM_CostX[[#This Row],[Code2]],".",""))</f>
        <v>3</v>
      </c>
      <c r="G1368" t="str">
        <f ca="1">IF(NRM_CostX[[#This Row],[Category]]=0, NRM_CostX[[#This Row],[Code]] &amp; " " &amp; NRM_CostX[[#This Row],[Description]], OFFSET(NRM_CostX[[#This Row],[Cat1]],-1,0))</f>
        <v>9 MAIN CONTRACTOR'S PRELIMINARIES</v>
      </c>
      <c r="H1368" t="str">
        <f ca="1">IF(NRM_CostX[[#This Row],[Category]]=1, NRM_CostX[[#This Row],[Code]] &amp; " " &amp; NRM_CostX[[#This Row],[Description]], IF(NRM_CostX[[#This Row],[Category]] = 0, "", OFFSET(NRM_CostX[[#This Row],[Cat2]],-1,0)))</f>
        <v>9.2 Main contractor's cost items</v>
      </c>
      <c r="I1368" t="str">
        <f ca="1">IF(NRM_CostX[[#This Row],[Category]]=2, NRM_CostX[[#This Row],[Code]] &amp; " " &amp; NRM_CostX[[#This Row],[Description]], IF(OR(NRM_CostX[[#This Row],[Category]] = 1, NRM_CostX[[#This Row],[Category]] = 0),  "",OFFSET(NRM_CostX[[#This Row],[Cat3]],-1,0)))</f>
        <v>9.2.14 Insurance, bonds, guarantees and warranties</v>
      </c>
      <c r="J1368" t="str">
        <f ca="1">IF(NRM_CostX[[#This Row],[Category]]=3, NRM_CostX[[#This Row],[Code]] &amp; " " &amp; NRM_CostX[[#This Row],[Description]], IF(OR(NRM_CostX[[#This Row],[Category]] = 1, NRM_CostX[[#This Row],[Category]] = 0,NRM_CostX[[#This Row],[Category]] = 2 ),  "",OFFSET(NRM_CostX[[#This Row],[Cat4]],-1,0)))</f>
        <v>9.2.14.7 Warranties</v>
      </c>
    </row>
    <row r="1369" spans="1:10" x14ac:dyDescent="0.35">
      <c r="A1369" t="s">
        <v>2450</v>
      </c>
      <c r="B1369" t="s">
        <v>2451</v>
      </c>
      <c r="D1369">
        <v>0</v>
      </c>
      <c r="E1369" t="str">
        <f t="shared" si="21"/>
        <v>A9.2.14.7.1</v>
      </c>
      <c r="F1369">
        <f>LEN(NRM_CostX[[#This Row],[Code2]])-LEN(SUBSTITUTE(NRM_CostX[[#This Row],[Code2]],".",""))</f>
        <v>4</v>
      </c>
      <c r="G1369" t="str">
        <f ca="1">IF(NRM_CostX[[#This Row],[Category]]=0, NRM_CostX[[#This Row],[Code]] &amp; " " &amp; NRM_CostX[[#This Row],[Description]], OFFSET(NRM_CostX[[#This Row],[Cat1]],-1,0))</f>
        <v>9 MAIN CONTRACTOR'S PRELIMINARIES</v>
      </c>
      <c r="H1369" t="str">
        <f ca="1">IF(NRM_CostX[[#This Row],[Category]]=1, NRM_CostX[[#This Row],[Code]] &amp; " " &amp; NRM_CostX[[#This Row],[Description]], IF(NRM_CostX[[#This Row],[Category]] = 0, "", OFFSET(NRM_CostX[[#This Row],[Cat2]],-1,0)))</f>
        <v>9.2 Main contractor's cost items</v>
      </c>
      <c r="I1369" t="str">
        <f ca="1">IF(NRM_CostX[[#This Row],[Category]]=2, NRM_CostX[[#This Row],[Code]] &amp; " " &amp; NRM_CostX[[#This Row],[Description]], IF(OR(NRM_CostX[[#This Row],[Category]] = 1, NRM_CostX[[#This Row],[Category]] = 0),  "",OFFSET(NRM_CostX[[#This Row],[Cat3]],-1,0)))</f>
        <v>9.2.14 Insurance, bonds, guarantees and warranties</v>
      </c>
      <c r="J1369" t="str">
        <f ca="1">IF(NRM_CostX[[#This Row],[Category]]=3, NRM_CostX[[#This Row],[Code]] &amp; " " &amp; NRM_CostX[[#This Row],[Description]], IF(OR(NRM_CostX[[#This Row],[Category]] = 1, NRM_CostX[[#This Row],[Category]] = 0,NRM_CostX[[#This Row],[Category]] = 2 ),  "",OFFSET(NRM_CostX[[#This Row],[Cat4]],-1,0)))</f>
        <v>9.2.14.7 Warranties</v>
      </c>
    </row>
    <row r="1370" spans="1:10" x14ac:dyDescent="0.35">
      <c r="A1370" t="s">
        <v>2452</v>
      </c>
      <c r="B1370" t="s">
        <v>2453</v>
      </c>
      <c r="D1370">
        <v>0</v>
      </c>
      <c r="E1370" t="str">
        <f t="shared" si="21"/>
        <v>A9.2.14.7.2</v>
      </c>
      <c r="F1370">
        <f>LEN(NRM_CostX[[#This Row],[Code2]])-LEN(SUBSTITUTE(NRM_CostX[[#This Row],[Code2]],".",""))</f>
        <v>4</v>
      </c>
      <c r="G1370" t="str">
        <f ca="1">IF(NRM_CostX[[#This Row],[Category]]=0, NRM_CostX[[#This Row],[Code]] &amp; " " &amp; NRM_CostX[[#This Row],[Description]], OFFSET(NRM_CostX[[#This Row],[Cat1]],-1,0))</f>
        <v>9 MAIN CONTRACTOR'S PRELIMINARIES</v>
      </c>
      <c r="H1370" t="str">
        <f ca="1">IF(NRM_CostX[[#This Row],[Category]]=1, NRM_CostX[[#This Row],[Code]] &amp; " " &amp; NRM_CostX[[#This Row],[Description]], IF(NRM_CostX[[#This Row],[Category]] = 0, "", OFFSET(NRM_CostX[[#This Row],[Cat2]],-1,0)))</f>
        <v>9.2 Main contractor's cost items</v>
      </c>
      <c r="I1370" t="str">
        <f ca="1">IF(NRM_CostX[[#This Row],[Category]]=2, NRM_CostX[[#This Row],[Code]] &amp; " " &amp; NRM_CostX[[#This Row],[Description]], IF(OR(NRM_CostX[[#This Row],[Category]] = 1, NRM_CostX[[#This Row],[Category]] = 0),  "",OFFSET(NRM_CostX[[#This Row],[Cat3]],-1,0)))</f>
        <v>9.2.14 Insurance, bonds, guarantees and warranties</v>
      </c>
      <c r="J1370" t="str">
        <f ca="1">IF(NRM_CostX[[#This Row],[Category]]=3, NRM_CostX[[#This Row],[Code]] &amp; " " &amp; NRM_CostX[[#This Row],[Description]], IF(OR(NRM_CostX[[#This Row],[Category]] = 1, NRM_CostX[[#This Row],[Category]] = 0,NRM_CostX[[#This Row],[Category]] = 2 ),  "",OFFSET(NRM_CostX[[#This Row],[Cat4]],-1,0)))</f>
        <v>9.2.14.7 Warranties</v>
      </c>
    </row>
    <row r="1371" spans="1:10" x14ac:dyDescent="0.35">
      <c r="A1371" t="s">
        <v>2454</v>
      </c>
      <c r="B1371" t="s">
        <v>2455</v>
      </c>
      <c r="D1371">
        <v>0</v>
      </c>
      <c r="E1371" t="str">
        <f t="shared" si="21"/>
        <v>A9.2.14.7.3</v>
      </c>
      <c r="F1371">
        <f>LEN(NRM_CostX[[#This Row],[Code2]])-LEN(SUBSTITUTE(NRM_CostX[[#This Row],[Code2]],".",""))</f>
        <v>4</v>
      </c>
      <c r="G1371" t="str">
        <f ca="1">IF(NRM_CostX[[#This Row],[Category]]=0, NRM_CostX[[#This Row],[Code]] &amp; " " &amp; NRM_CostX[[#This Row],[Description]], OFFSET(NRM_CostX[[#This Row],[Cat1]],-1,0))</f>
        <v>9 MAIN CONTRACTOR'S PRELIMINARIES</v>
      </c>
      <c r="H1371" t="str">
        <f ca="1">IF(NRM_CostX[[#This Row],[Category]]=1, NRM_CostX[[#This Row],[Code]] &amp; " " &amp; NRM_CostX[[#This Row],[Description]], IF(NRM_CostX[[#This Row],[Category]] = 0, "", OFFSET(NRM_CostX[[#This Row],[Cat2]],-1,0)))</f>
        <v>9.2 Main contractor's cost items</v>
      </c>
      <c r="I1371" t="str">
        <f ca="1">IF(NRM_CostX[[#This Row],[Category]]=2, NRM_CostX[[#This Row],[Code]] &amp; " " &amp; NRM_CostX[[#This Row],[Description]], IF(OR(NRM_CostX[[#This Row],[Category]] = 1, NRM_CostX[[#This Row],[Category]] = 0),  "",OFFSET(NRM_CostX[[#This Row],[Cat3]],-1,0)))</f>
        <v>9.2.14 Insurance, bonds, guarantees and warranties</v>
      </c>
      <c r="J1371" t="str">
        <f ca="1">IF(NRM_CostX[[#This Row],[Category]]=3, NRM_CostX[[#This Row],[Code]] &amp; " " &amp; NRM_CostX[[#This Row],[Description]], IF(OR(NRM_CostX[[#This Row],[Category]] = 1, NRM_CostX[[#This Row],[Category]] = 0,NRM_CostX[[#This Row],[Category]] = 2 ),  "",OFFSET(NRM_CostX[[#This Row],[Cat4]],-1,0)))</f>
        <v>9.2.14.7 Warranties</v>
      </c>
    </row>
    <row r="1372" spans="1:10" x14ac:dyDescent="0.35">
      <c r="A1372" t="s">
        <v>2456</v>
      </c>
      <c r="B1372" t="s">
        <v>2457</v>
      </c>
      <c r="D1372">
        <v>0</v>
      </c>
      <c r="E1372" t="str">
        <f t="shared" si="21"/>
        <v>A9.2.14.7.4</v>
      </c>
      <c r="F1372">
        <f>LEN(NRM_CostX[[#This Row],[Code2]])-LEN(SUBSTITUTE(NRM_CostX[[#This Row],[Code2]],".",""))</f>
        <v>4</v>
      </c>
      <c r="G1372" t="str">
        <f ca="1">IF(NRM_CostX[[#This Row],[Category]]=0, NRM_CostX[[#This Row],[Code]] &amp; " " &amp; NRM_CostX[[#This Row],[Description]], OFFSET(NRM_CostX[[#This Row],[Cat1]],-1,0))</f>
        <v>9 MAIN CONTRACTOR'S PRELIMINARIES</v>
      </c>
      <c r="H1372" t="str">
        <f ca="1">IF(NRM_CostX[[#This Row],[Category]]=1, NRM_CostX[[#This Row],[Code]] &amp; " " &amp; NRM_CostX[[#This Row],[Description]], IF(NRM_CostX[[#This Row],[Category]] = 0, "", OFFSET(NRM_CostX[[#This Row],[Cat2]],-1,0)))</f>
        <v>9.2 Main contractor's cost items</v>
      </c>
      <c r="I1372" t="str">
        <f ca="1">IF(NRM_CostX[[#This Row],[Category]]=2, NRM_CostX[[#This Row],[Code]] &amp; " " &amp; NRM_CostX[[#This Row],[Description]], IF(OR(NRM_CostX[[#This Row],[Category]] = 1, NRM_CostX[[#This Row],[Category]] = 0),  "",OFFSET(NRM_CostX[[#This Row],[Cat3]],-1,0)))</f>
        <v>9.2.14 Insurance, bonds, guarantees and warranties</v>
      </c>
      <c r="J1372" t="str">
        <f ca="1">IF(NRM_CostX[[#This Row],[Category]]=3, NRM_CostX[[#This Row],[Code]] &amp; " " &amp; NRM_CostX[[#This Row],[Description]], IF(OR(NRM_CostX[[#This Row],[Category]] = 1, NRM_CostX[[#This Row],[Category]] = 0,NRM_CostX[[#This Row],[Category]] = 2 ),  "",OFFSET(NRM_CostX[[#This Row],[Cat4]],-1,0)))</f>
        <v>9.2.14.7 Warranties</v>
      </c>
    </row>
    <row r="1373" spans="1:10" x14ac:dyDescent="0.35">
      <c r="A1373" t="s">
        <v>2458</v>
      </c>
      <c r="B1373" t="s">
        <v>2459</v>
      </c>
      <c r="D1373">
        <v>0</v>
      </c>
      <c r="E1373" t="str">
        <f t="shared" si="21"/>
        <v>A10</v>
      </c>
      <c r="F1373">
        <f>LEN(NRM_CostX[[#This Row],[Code2]])-LEN(SUBSTITUTE(NRM_CostX[[#This Row],[Code2]],".",""))</f>
        <v>0</v>
      </c>
      <c r="G1373" t="str">
        <f ca="1">IF(NRM_CostX[[#This Row],[Category]]=0, NRM_CostX[[#This Row],[Code]] &amp; " " &amp; NRM_CostX[[#This Row],[Description]], OFFSET(NRM_CostX[[#This Row],[Cat1]],-1,0))</f>
        <v>10 MAIN CONTRACTOR'S OVERHEADS AND PROFITS</v>
      </c>
      <c r="H1373" t="str">
        <f ca="1">IF(NRM_CostX[[#This Row],[Category]]=1, NRM_CostX[[#This Row],[Code]] &amp; " " &amp; NRM_CostX[[#This Row],[Description]], IF(NRM_CostX[[#This Row],[Category]] = 0, "", OFFSET(NRM_CostX[[#This Row],[Cat2]],-1,0)))</f>
        <v/>
      </c>
      <c r="I1373" t="str">
        <f ca="1">IF(NRM_CostX[[#This Row],[Category]]=2, NRM_CostX[[#This Row],[Code]] &amp; " " &amp; NRM_CostX[[#This Row],[Description]], IF(OR(NRM_CostX[[#This Row],[Category]] = 1, NRM_CostX[[#This Row],[Category]] = 0),  "",OFFSET(NRM_CostX[[#This Row],[Cat3]],-1,0)))</f>
        <v/>
      </c>
      <c r="J1373" t="str">
        <f ca="1">IF(NRM_CostX[[#This Row],[Category]]=3, NRM_CostX[[#This Row],[Code]] &amp; " " &amp; NRM_CostX[[#This Row],[Description]], IF(OR(NRM_CostX[[#This Row],[Category]] = 1, NRM_CostX[[#This Row],[Category]] = 0,NRM_CostX[[#This Row],[Category]] = 2 ),  "",OFFSET(NRM_CostX[[#This Row],[Cat4]],-1,0)))</f>
        <v/>
      </c>
    </row>
    <row r="1374" spans="1:10" x14ac:dyDescent="0.35">
      <c r="A1374" t="s">
        <v>2460</v>
      </c>
      <c r="B1374" t="s">
        <v>2461</v>
      </c>
      <c r="C1374">
        <v>67219.319999999992</v>
      </c>
      <c r="D1374">
        <v>71744</v>
      </c>
      <c r="E1374" t="str">
        <f t="shared" si="21"/>
        <v>A10.1</v>
      </c>
      <c r="F1374">
        <f>LEN(NRM_CostX[[#This Row],[Code2]])-LEN(SUBSTITUTE(NRM_CostX[[#This Row],[Code2]],".",""))</f>
        <v>1</v>
      </c>
      <c r="G1374" t="str">
        <f ca="1">IF(NRM_CostX[[#This Row],[Category]]=0, NRM_CostX[[#This Row],[Code]] &amp; " " &amp; NRM_CostX[[#This Row],[Description]], OFFSET(NRM_CostX[[#This Row],[Cat1]],-1,0))</f>
        <v>10 MAIN CONTRACTOR'S OVERHEADS AND PROFITS</v>
      </c>
      <c r="H1374" t="str">
        <f ca="1">IF(NRM_CostX[[#This Row],[Category]]=1, NRM_CostX[[#This Row],[Code]] &amp; " " &amp; NRM_CostX[[#This Row],[Description]], IF(NRM_CostX[[#This Row],[Category]] = 0, "", OFFSET(NRM_CostX[[#This Row],[Cat2]],-1,0)))</f>
        <v>10.1 Main contractor's overheads</v>
      </c>
      <c r="I1374" t="str">
        <f ca="1">IF(NRM_CostX[[#This Row],[Category]]=2, NRM_CostX[[#This Row],[Code]] &amp; " " &amp; NRM_CostX[[#This Row],[Description]], IF(OR(NRM_CostX[[#This Row],[Category]] = 1, NRM_CostX[[#This Row],[Category]] = 0),  "",OFFSET(NRM_CostX[[#This Row],[Cat3]],-1,0)))</f>
        <v/>
      </c>
      <c r="J1374" t="str">
        <f ca="1">IF(NRM_CostX[[#This Row],[Category]]=3, NRM_CostX[[#This Row],[Code]] &amp; " " &amp; NRM_CostX[[#This Row],[Description]], IF(OR(NRM_CostX[[#This Row],[Category]] = 1, NRM_CostX[[#This Row],[Category]] = 0,NRM_CostX[[#This Row],[Category]] = 2 ),  "",OFFSET(NRM_CostX[[#This Row],[Cat4]],-1,0)))</f>
        <v/>
      </c>
    </row>
    <row r="1375" spans="1:10" x14ac:dyDescent="0.35">
      <c r="A1375" t="s">
        <v>2462</v>
      </c>
      <c r="B1375" t="s">
        <v>2463</v>
      </c>
      <c r="C1375">
        <v>112032.20000000001</v>
      </c>
      <c r="D1375">
        <v>117132</v>
      </c>
      <c r="E1375" t="str">
        <f t="shared" si="21"/>
        <v>A10.2</v>
      </c>
      <c r="F1375">
        <f>LEN(NRM_CostX[[#This Row],[Code2]])-LEN(SUBSTITUTE(NRM_CostX[[#This Row],[Code2]],".",""))</f>
        <v>1</v>
      </c>
      <c r="G1375" t="str">
        <f ca="1">IF(NRM_CostX[[#This Row],[Category]]=0, NRM_CostX[[#This Row],[Code]] &amp; " " &amp; NRM_CostX[[#This Row],[Description]], OFFSET(NRM_CostX[[#This Row],[Cat1]],-1,0))</f>
        <v>10 MAIN CONTRACTOR'S OVERHEADS AND PROFITS</v>
      </c>
      <c r="H1375" t="str">
        <f ca="1">IF(NRM_CostX[[#This Row],[Category]]=1, NRM_CostX[[#This Row],[Code]] &amp; " " &amp; NRM_CostX[[#This Row],[Description]], IF(NRM_CostX[[#This Row],[Category]] = 0, "", OFFSET(NRM_CostX[[#This Row],[Cat2]],-1,0)))</f>
        <v>10.2 Main contractor's profit</v>
      </c>
      <c r="I1375" t="str">
        <f ca="1">IF(NRM_CostX[[#This Row],[Category]]=2, NRM_CostX[[#This Row],[Code]] &amp; " " &amp; NRM_CostX[[#This Row],[Description]], IF(OR(NRM_CostX[[#This Row],[Category]] = 1, NRM_CostX[[#This Row],[Category]] = 0),  "",OFFSET(NRM_CostX[[#This Row],[Cat3]],-1,0)))</f>
        <v/>
      </c>
      <c r="J1375" t="str">
        <f ca="1">IF(NRM_CostX[[#This Row],[Category]]=3, NRM_CostX[[#This Row],[Code]] &amp; " " &amp; NRM_CostX[[#This Row],[Description]], IF(OR(NRM_CostX[[#This Row],[Category]] = 1, NRM_CostX[[#This Row],[Category]] = 0,NRM_CostX[[#This Row],[Category]] = 2 ),  "",OFFSET(NRM_CostX[[#This Row],[Cat4]],-1,0)))</f>
        <v/>
      </c>
    </row>
    <row r="1376" spans="1:10" x14ac:dyDescent="0.35">
      <c r="A1376" t="s">
        <v>2464</v>
      </c>
      <c r="B1376" t="s">
        <v>2465</v>
      </c>
      <c r="D1376">
        <v>0</v>
      </c>
      <c r="E1376" t="str">
        <f t="shared" si="21"/>
        <v>A11</v>
      </c>
      <c r="F1376">
        <f>LEN(NRM_CostX[[#This Row],[Code2]])-LEN(SUBSTITUTE(NRM_CostX[[#This Row],[Code2]],".",""))</f>
        <v>0</v>
      </c>
      <c r="G1376" t="str">
        <f ca="1">IF(NRM_CostX[[#This Row],[Category]]=0, NRM_CostX[[#This Row],[Code]] &amp; " " &amp; NRM_CostX[[#This Row],[Description]], OFFSET(NRM_CostX[[#This Row],[Cat1]],-1,0))</f>
        <v>11 PROJECT/DESIGN TEAM FEES</v>
      </c>
      <c r="H1376" t="str">
        <f ca="1">IF(NRM_CostX[[#This Row],[Category]]=1, NRM_CostX[[#This Row],[Code]] &amp; " " &amp; NRM_CostX[[#This Row],[Description]], IF(NRM_CostX[[#This Row],[Category]] = 0, "", OFFSET(NRM_CostX[[#This Row],[Cat2]],-1,0)))</f>
        <v/>
      </c>
      <c r="I1376" t="str">
        <f ca="1">IF(NRM_CostX[[#This Row],[Category]]=2, NRM_CostX[[#This Row],[Code]] &amp; " " &amp; NRM_CostX[[#This Row],[Description]], IF(OR(NRM_CostX[[#This Row],[Category]] = 1, NRM_CostX[[#This Row],[Category]] = 0),  "",OFFSET(NRM_CostX[[#This Row],[Cat3]],-1,0)))</f>
        <v/>
      </c>
      <c r="J1376" t="str">
        <f ca="1">IF(NRM_CostX[[#This Row],[Category]]=3, NRM_CostX[[#This Row],[Code]] &amp; " " &amp; NRM_CostX[[#This Row],[Description]], IF(OR(NRM_CostX[[#This Row],[Category]] = 1, NRM_CostX[[#This Row],[Category]] = 0,NRM_CostX[[#This Row],[Category]] = 2 ),  "",OFFSET(NRM_CostX[[#This Row],[Cat4]],-1,0)))</f>
        <v/>
      </c>
    </row>
    <row r="1377" spans="1:10" x14ac:dyDescent="0.35">
      <c r="A1377" t="s">
        <v>2466</v>
      </c>
      <c r="B1377" t="s">
        <v>2467</v>
      </c>
      <c r="D1377">
        <v>0</v>
      </c>
      <c r="E1377" t="str">
        <f t="shared" si="21"/>
        <v>A11.1</v>
      </c>
      <c r="F1377">
        <f>LEN(NRM_CostX[[#This Row],[Code2]])-LEN(SUBSTITUTE(NRM_CostX[[#This Row],[Code2]],".",""))</f>
        <v>1</v>
      </c>
      <c r="G1377" t="str">
        <f ca="1">IF(NRM_CostX[[#This Row],[Category]]=0, NRM_CostX[[#This Row],[Code]] &amp; " " &amp; NRM_CostX[[#This Row],[Description]], OFFSET(NRM_CostX[[#This Row],[Cat1]],-1,0))</f>
        <v>11 PROJECT/DESIGN TEAM FEES</v>
      </c>
      <c r="H1377" t="str">
        <f ca="1">IF(NRM_CostX[[#This Row],[Category]]=1, NRM_CostX[[#This Row],[Code]] &amp; " " &amp; NRM_CostX[[#This Row],[Description]], IF(NRM_CostX[[#This Row],[Category]] = 0, "", OFFSET(NRM_CostX[[#This Row],[Cat2]],-1,0)))</f>
        <v>11.1 Consultants' fees</v>
      </c>
      <c r="I1377" t="str">
        <f ca="1">IF(NRM_CostX[[#This Row],[Category]]=2, NRM_CostX[[#This Row],[Code]] &amp; " " &amp; NRM_CostX[[#This Row],[Description]], IF(OR(NRM_CostX[[#This Row],[Category]] = 1, NRM_CostX[[#This Row],[Category]] = 0),  "",OFFSET(NRM_CostX[[#This Row],[Cat3]],-1,0)))</f>
        <v/>
      </c>
      <c r="J1377" t="str">
        <f ca="1">IF(NRM_CostX[[#This Row],[Category]]=3, NRM_CostX[[#This Row],[Code]] &amp; " " &amp; NRM_CostX[[#This Row],[Description]], IF(OR(NRM_CostX[[#This Row],[Category]] = 1, NRM_CostX[[#This Row],[Category]] = 0,NRM_CostX[[#This Row],[Category]] = 2 ),  "",OFFSET(NRM_CostX[[#This Row],[Cat4]],-1,0)))</f>
        <v/>
      </c>
    </row>
    <row r="1378" spans="1:10" x14ac:dyDescent="0.35">
      <c r="A1378" t="s">
        <v>2468</v>
      </c>
      <c r="B1378" t="s">
        <v>2469</v>
      </c>
      <c r="C1378">
        <v>362984.32799999998</v>
      </c>
      <c r="D1378">
        <v>389896</v>
      </c>
      <c r="E1378" t="str">
        <f t="shared" si="21"/>
        <v>A11.1.1</v>
      </c>
      <c r="F1378">
        <f>LEN(NRM_CostX[[#This Row],[Code2]])-LEN(SUBSTITUTE(NRM_CostX[[#This Row],[Code2]],".",""))</f>
        <v>2</v>
      </c>
      <c r="G1378" t="str">
        <f ca="1">IF(NRM_CostX[[#This Row],[Category]]=0, NRM_CostX[[#This Row],[Code]] &amp; " " &amp; NRM_CostX[[#This Row],[Description]], OFFSET(NRM_CostX[[#This Row],[Cat1]],-1,0))</f>
        <v>11 PROJECT/DESIGN TEAM FEES</v>
      </c>
      <c r="H1378" t="str">
        <f ca="1">IF(NRM_CostX[[#This Row],[Category]]=1, NRM_CostX[[#This Row],[Code]] &amp; " " &amp; NRM_CostX[[#This Row],[Description]], IF(NRM_CostX[[#This Row],[Category]] = 0, "", OFFSET(NRM_CostX[[#This Row],[Cat2]],-1,0)))</f>
        <v>11.1 Consultants' fees</v>
      </c>
      <c r="I1378" t="str">
        <f ca="1">IF(NRM_CostX[[#This Row],[Category]]=2, NRM_CostX[[#This Row],[Code]] &amp; " " &amp; NRM_CostX[[#This Row],[Description]], IF(OR(NRM_CostX[[#This Row],[Category]] = 1, NRM_CostX[[#This Row],[Category]] = 0),  "",OFFSET(NRM_CostX[[#This Row],[Cat3]],-1,0)))</f>
        <v>11.1.1 Project team and design team consultants' fees</v>
      </c>
      <c r="J1378" t="str">
        <f ca="1">IF(NRM_CostX[[#This Row],[Category]]=3, NRM_CostX[[#This Row],[Code]] &amp; " " &amp; NRM_CostX[[#This Row],[Description]], IF(OR(NRM_CostX[[#This Row],[Category]] = 1, NRM_CostX[[#This Row],[Category]] = 0,NRM_CostX[[#This Row],[Category]] = 2 ),  "",OFFSET(NRM_CostX[[#This Row],[Cat4]],-1,0)))</f>
        <v/>
      </c>
    </row>
    <row r="1379" spans="1:10" x14ac:dyDescent="0.35">
      <c r="A1379" t="s">
        <v>2470</v>
      </c>
      <c r="B1379" t="s">
        <v>2471</v>
      </c>
      <c r="D1379">
        <v>0</v>
      </c>
      <c r="E1379" t="str">
        <f t="shared" si="21"/>
        <v>A11.1.1.1</v>
      </c>
      <c r="F1379">
        <f>LEN(NRM_CostX[[#This Row],[Code2]])-LEN(SUBSTITUTE(NRM_CostX[[#This Row],[Code2]],".",""))</f>
        <v>3</v>
      </c>
      <c r="G1379" t="str">
        <f ca="1">IF(NRM_CostX[[#This Row],[Category]]=0, NRM_CostX[[#This Row],[Code]] &amp; " " &amp; NRM_CostX[[#This Row],[Description]], OFFSET(NRM_CostX[[#This Row],[Cat1]],-1,0))</f>
        <v>11 PROJECT/DESIGN TEAM FEES</v>
      </c>
      <c r="H1379" t="str">
        <f ca="1">IF(NRM_CostX[[#This Row],[Category]]=1, NRM_CostX[[#This Row],[Code]] &amp; " " &amp; NRM_CostX[[#This Row],[Description]], IF(NRM_CostX[[#This Row],[Category]] = 0, "", OFFSET(NRM_CostX[[#This Row],[Cat2]],-1,0)))</f>
        <v>11.1 Consultants' fees</v>
      </c>
      <c r="I1379" t="str">
        <f ca="1">IF(NRM_CostX[[#This Row],[Category]]=2, NRM_CostX[[#This Row],[Code]] &amp; " " &amp; NRM_CostX[[#This Row],[Description]], IF(OR(NRM_CostX[[#This Row],[Category]] = 1, NRM_CostX[[#This Row],[Category]] = 0),  "",OFFSET(NRM_CostX[[#This Row],[Cat3]],-1,0)))</f>
        <v>11.1.1 Project team and design team consultants' fees</v>
      </c>
      <c r="J1379" t="str">
        <f ca="1">IF(NRM_CostX[[#This Row],[Category]]=3, NRM_CostX[[#This Row],[Code]] &amp; " " &amp; NRM_CostX[[#This Row],[Description]], IF(OR(NRM_CostX[[#This Row],[Category]] = 1, NRM_CostX[[#This Row],[Category]] = 0,NRM_CostX[[#This Row],[Category]] = 2 ),  "",OFFSET(NRM_CostX[[#This Row],[Cat4]],-1,0)))</f>
        <v>11.1.1.1 Professional adviser.</v>
      </c>
    </row>
    <row r="1380" spans="1:10" x14ac:dyDescent="0.35">
      <c r="A1380" t="s">
        <v>2472</v>
      </c>
      <c r="B1380" t="s">
        <v>2473</v>
      </c>
      <c r="D1380">
        <v>0</v>
      </c>
      <c r="E1380" t="str">
        <f t="shared" si="21"/>
        <v>A11.1.1.2</v>
      </c>
      <c r="F1380">
        <f>LEN(NRM_CostX[[#This Row],[Code2]])-LEN(SUBSTITUTE(NRM_CostX[[#This Row],[Code2]],".",""))</f>
        <v>3</v>
      </c>
      <c r="G1380" t="str">
        <f ca="1">IF(NRM_CostX[[#This Row],[Category]]=0, NRM_CostX[[#This Row],[Code]] &amp; " " &amp; NRM_CostX[[#This Row],[Description]], OFFSET(NRM_CostX[[#This Row],[Cat1]],-1,0))</f>
        <v>11 PROJECT/DESIGN TEAM FEES</v>
      </c>
      <c r="H1380" t="str">
        <f ca="1">IF(NRM_CostX[[#This Row],[Category]]=1, NRM_CostX[[#This Row],[Code]] &amp; " " &amp; NRM_CostX[[#This Row],[Description]], IF(NRM_CostX[[#This Row],[Category]] = 0, "", OFFSET(NRM_CostX[[#This Row],[Cat2]],-1,0)))</f>
        <v>11.1 Consultants' fees</v>
      </c>
      <c r="I1380" t="str">
        <f ca="1">IF(NRM_CostX[[#This Row],[Category]]=2, NRM_CostX[[#This Row],[Code]] &amp; " " &amp; NRM_CostX[[#This Row],[Description]], IF(OR(NRM_CostX[[#This Row],[Category]] = 1, NRM_CostX[[#This Row],[Category]] = 0),  "",OFFSET(NRM_CostX[[#This Row],[Cat3]],-1,0)))</f>
        <v>11.1.1 Project team and design team consultants' fees</v>
      </c>
      <c r="J1380" t="str">
        <f ca="1">IF(NRM_CostX[[#This Row],[Category]]=3, NRM_CostX[[#This Row],[Code]] &amp; " " &amp; NRM_CostX[[#This Row],[Description]], IF(OR(NRM_CostX[[#This Row],[Category]] = 1, NRM_CostX[[#This Row],[Category]] = 0,NRM_CostX[[#This Row],[Category]] = 2 ),  "",OFFSET(NRM_CostX[[#This Row],[Cat4]],-1,0)))</f>
        <v>11.1.1.2 Project manager.</v>
      </c>
    </row>
    <row r="1381" spans="1:10" x14ac:dyDescent="0.35">
      <c r="A1381" t="s">
        <v>2474</v>
      </c>
      <c r="B1381" t="s">
        <v>2475</v>
      </c>
      <c r="D1381">
        <v>0</v>
      </c>
      <c r="E1381" t="str">
        <f t="shared" si="21"/>
        <v>A11.1.1.3</v>
      </c>
      <c r="F1381">
        <f>LEN(NRM_CostX[[#This Row],[Code2]])-LEN(SUBSTITUTE(NRM_CostX[[#This Row],[Code2]],".",""))</f>
        <v>3</v>
      </c>
      <c r="G1381" t="str">
        <f ca="1">IF(NRM_CostX[[#This Row],[Category]]=0, NRM_CostX[[#This Row],[Code]] &amp; " " &amp; NRM_CostX[[#This Row],[Description]], OFFSET(NRM_CostX[[#This Row],[Cat1]],-1,0))</f>
        <v>11 PROJECT/DESIGN TEAM FEES</v>
      </c>
      <c r="H1381" t="str">
        <f ca="1">IF(NRM_CostX[[#This Row],[Category]]=1, NRM_CostX[[#This Row],[Code]] &amp; " " &amp; NRM_CostX[[#This Row],[Description]], IF(NRM_CostX[[#This Row],[Category]] = 0, "", OFFSET(NRM_CostX[[#This Row],[Cat2]],-1,0)))</f>
        <v>11.1 Consultants' fees</v>
      </c>
      <c r="I1381" t="str">
        <f ca="1">IF(NRM_CostX[[#This Row],[Category]]=2, NRM_CostX[[#This Row],[Code]] &amp; " " &amp; NRM_CostX[[#This Row],[Description]], IF(OR(NRM_CostX[[#This Row],[Category]] = 1, NRM_CostX[[#This Row],[Category]] = 0),  "",OFFSET(NRM_CostX[[#This Row],[Cat3]],-1,0)))</f>
        <v>11.1.1 Project team and design team consultants' fees</v>
      </c>
      <c r="J1381" t="str">
        <f ca="1">IF(NRM_CostX[[#This Row],[Category]]=3, NRM_CostX[[#This Row],[Code]] &amp; " " &amp; NRM_CostX[[#This Row],[Description]], IF(OR(NRM_CostX[[#This Row],[Category]] = 1, NRM_CostX[[#This Row],[Category]] = 0,NRM_CostX[[#This Row],[Category]] = 2 ),  "",OFFSET(NRM_CostX[[#This Row],[Cat4]],-1,0)))</f>
        <v>11.1.1.3 Contract administrator.</v>
      </c>
    </row>
    <row r="1382" spans="1:10" x14ac:dyDescent="0.35">
      <c r="A1382" t="s">
        <v>2476</v>
      </c>
      <c r="B1382" t="s">
        <v>2477</v>
      </c>
      <c r="D1382">
        <v>0</v>
      </c>
      <c r="E1382" t="str">
        <f t="shared" si="21"/>
        <v>A11.1.1.4</v>
      </c>
      <c r="F1382">
        <f>LEN(NRM_CostX[[#This Row],[Code2]])-LEN(SUBSTITUTE(NRM_CostX[[#This Row],[Code2]],".",""))</f>
        <v>3</v>
      </c>
      <c r="G1382" t="str">
        <f ca="1">IF(NRM_CostX[[#This Row],[Category]]=0, NRM_CostX[[#This Row],[Code]] &amp; " " &amp; NRM_CostX[[#This Row],[Description]], OFFSET(NRM_CostX[[#This Row],[Cat1]],-1,0))</f>
        <v>11 PROJECT/DESIGN TEAM FEES</v>
      </c>
      <c r="H1382" t="str">
        <f ca="1">IF(NRM_CostX[[#This Row],[Category]]=1, NRM_CostX[[#This Row],[Code]] &amp; " " &amp; NRM_CostX[[#This Row],[Description]], IF(NRM_CostX[[#This Row],[Category]] = 0, "", OFFSET(NRM_CostX[[#This Row],[Cat2]],-1,0)))</f>
        <v>11.1 Consultants' fees</v>
      </c>
      <c r="I1382" t="str">
        <f ca="1">IF(NRM_CostX[[#This Row],[Category]]=2, NRM_CostX[[#This Row],[Code]] &amp; " " &amp; NRM_CostX[[#This Row],[Description]], IF(OR(NRM_CostX[[#This Row],[Category]] = 1, NRM_CostX[[#This Row],[Category]] = 0),  "",OFFSET(NRM_CostX[[#This Row],[Cat3]],-1,0)))</f>
        <v>11.1.1 Project team and design team consultants' fees</v>
      </c>
      <c r="J1382" t="str">
        <f ca="1">IF(NRM_CostX[[#This Row],[Category]]=3, NRM_CostX[[#This Row],[Code]] &amp; " " &amp; NRM_CostX[[#This Row],[Description]], IF(OR(NRM_CostX[[#This Row],[Category]] = 1, NRM_CostX[[#This Row],[Category]] = 0,NRM_CostX[[#This Row],[Category]] = 2 ),  "",OFFSET(NRM_CostX[[#This Row],[Cat4]],-1,0)))</f>
        <v>11.1.1.4 Employer's agent.</v>
      </c>
    </row>
    <row r="1383" spans="1:10" x14ac:dyDescent="0.35">
      <c r="A1383" t="s">
        <v>2478</v>
      </c>
      <c r="B1383" t="s">
        <v>2479</v>
      </c>
      <c r="D1383">
        <v>0</v>
      </c>
      <c r="E1383" t="str">
        <f t="shared" si="21"/>
        <v>A11.1.1.5</v>
      </c>
      <c r="F1383">
        <f>LEN(NRM_CostX[[#This Row],[Code2]])-LEN(SUBSTITUTE(NRM_CostX[[#This Row],[Code2]],".",""))</f>
        <v>3</v>
      </c>
      <c r="G1383" t="str">
        <f ca="1">IF(NRM_CostX[[#This Row],[Category]]=0, NRM_CostX[[#This Row],[Code]] &amp; " " &amp; NRM_CostX[[#This Row],[Description]], OFFSET(NRM_CostX[[#This Row],[Cat1]],-1,0))</f>
        <v>11 PROJECT/DESIGN TEAM FEES</v>
      </c>
      <c r="H1383" t="str">
        <f ca="1">IF(NRM_CostX[[#This Row],[Category]]=1, NRM_CostX[[#This Row],[Code]] &amp; " " &amp; NRM_CostX[[#This Row],[Description]], IF(NRM_CostX[[#This Row],[Category]] = 0, "", OFFSET(NRM_CostX[[#This Row],[Cat2]],-1,0)))</f>
        <v>11.1 Consultants' fees</v>
      </c>
      <c r="I1383" t="str">
        <f ca="1">IF(NRM_CostX[[#This Row],[Category]]=2, NRM_CostX[[#This Row],[Code]] &amp; " " &amp; NRM_CostX[[#This Row],[Description]], IF(OR(NRM_CostX[[#This Row],[Category]] = 1, NRM_CostX[[#This Row],[Category]] = 0),  "",OFFSET(NRM_CostX[[#This Row],[Cat3]],-1,0)))</f>
        <v>11.1.1 Project team and design team consultants' fees</v>
      </c>
      <c r="J1383" t="str">
        <f ca="1">IF(NRM_CostX[[#This Row],[Category]]=3, NRM_CostX[[#This Row],[Code]] &amp; " " &amp; NRM_CostX[[#This Row],[Description]], IF(OR(NRM_CostX[[#This Row],[Category]] = 1, NRM_CostX[[#This Row],[Category]] = 0,NRM_CostX[[#This Row],[Category]] = 2 ),  "",OFFSET(NRM_CostX[[#This Row],[Cat4]],-1,0)))</f>
        <v>11.1.1.5 Architect.</v>
      </c>
    </row>
    <row r="1384" spans="1:10" x14ac:dyDescent="0.35">
      <c r="A1384" t="s">
        <v>2480</v>
      </c>
      <c r="B1384" t="s">
        <v>2481</v>
      </c>
      <c r="D1384">
        <v>0</v>
      </c>
      <c r="E1384" t="str">
        <f t="shared" si="21"/>
        <v>A11.1.1.6</v>
      </c>
      <c r="F1384">
        <f>LEN(NRM_CostX[[#This Row],[Code2]])-LEN(SUBSTITUTE(NRM_CostX[[#This Row],[Code2]],".",""))</f>
        <v>3</v>
      </c>
      <c r="G1384" t="str">
        <f ca="1">IF(NRM_CostX[[#This Row],[Category]]=0, NRM_CostX[[#This Row],[Code]] &amp; " " &amp; NRM_CostX[[#This Row],[Description]], OFFSET(NRM_CostX[[#This Row],[Cat1]],-1,0))</f>
        <v>11 PROJECT/DESIGN TEAM FEES</v>
      </c>
      <c r="H1384" t="str">
        <f ca="1">IF(NRM_CostX[[#This Row],[Category]]=1, NRM_CostX[[#This Row],[Code]] &amp; " " &amp; NRM_CostX[[#This Row],[Description]], IF(NRM_CostX[[#This Row],[Category]] = 0, "", OFFSET(NRM_CostX[[#This Row],[Cat2]],-1,0)))</f>
        <v>11.1 Consultants' fees</v>
      </c>
      <c r="I1384" t="str">
        <f ca="1">IF(NRM_CostX[[#This Row],[Category]]=2, NRM_CostX[[#This Row],[Code]] &amp; " " &amp; NRM_CostX[[#This Row],[Description]], IF(OR(NRM_CostX[[#This Row],[Category]] = 1, NRM_CostX[[#This Row],[Category]] = 0),  "",OFFSET(NRM_CostX[[#This Row],[Cat3]],-1,0)))</f>
        <v>11.1.1 Project team and design team consultants' fees</v>
      </c>
      <c r="J1384" t="str">
        <f ca="1">IF(NRM_CostX[[#This Row],[Category]]=3, NRM_CostX[[#This Row],[Code]] &amp; " " &amp; NRM_CostX[[#This Row],[Description]], IF(OR(NRM_CostX[[#This Row],[Category]] = 1, NRM_CostX[[#This Row],[Category]] = 0,NRM_CostX[[#This Row],[Category]] = 2 ),  "",OFFSET(NRM_CostX[[#This Row],[Cat4]],-1,0)))</f>
        <v>11.1.1.6 Quantity surveyor/cost manager.</v>
      </c>
    </row>
    <row r="1385" spans="1:10" x14ac:dyDescent="0.35">
      <c r="A1385" t="s">
        <v>2482</v>
      </c>
      <c r="B1385" t="s">
        <v>2483</v>
      </c>
      <c r="D1385">
        <v>0</v>
      </c>
      <c r="E1385" t="str">
        <f t="shared" si="21"/>
        <v>A11.1.1.7</v>
      </c>
      <c r="F1385">
        <f>LEN(NRM_CostX[[#This Row],[Code2]])-LEN(SUBSTITUTE(NRM_CostX[[#This Row],[Code2]],".",""))</f>
        <v>3</v>
      </c>
      <c r="G1385" t="str">
        <f ca="1">IF(NRM_CostX[[#This Row],[Category]]=0, NRM_CostX[[#This Row],[Code]] &amp; " " &amp; NRM_CostX[[#This Row],[Description]], OFFSET(NRM_CostX[[#This Row],[Cat1]],-1,0))</f>
        <v>11 PROJECT/DESIGN TEAM FEES</v>
      </c>
      <c r="H1385" t="str">
        <f ca="1">IF(NRM_CostX[[#This Row],[Category]]=1, NRM_CostX[[#This Row],[Code]] &amp; " " &amp; NRM_CostX[[#This Row],[Description]], IF(NRM_CostX[[#This Row],[Category]] = 0, "", OFFSET(NRM_CostX[[#This Row],[Cat2]],-1,0)))</f>
        <v>11.1 Consultants' fees</v>
      </c>
      <c r="I1385" t="str">
        <f ca="1">IF(NRM_CostX[[#This Row],[Category]]=2, NRM_CostX[[#This Row],[Code]] &amp; " " &amp; NRM_CostX[[#This Row],[Description]], IF(OR(NRM_CostX[[#This Row],[Category]] = 1, NRM_CostX[[#This Row],[Category]] = 0),  "",OFFSET(NRM_CostX[[#This Row],[Cat3]],-1,0)))</f>
        <v>11.1.1 Project team and design team consultants' fees</v>
      </c>
      <c r="J1385" t="str">
        <f ca="1">IF(NRM_CostX[[#This Row],[Category]]=3, NRM_CostX[[#This Row],[Code]] &amp; " " &amp; NRM_CostX[[#This Row],[Description]], IF(OR(NRM_CostX[[#This Row],[Category]] = 1, NRM_CostX[[#This Row],[Category]] = 0,NRM_CostX[[#This Row],[Category]] = 2 ),  "",OFFSET(NRM_CostX[[#This Row],[Cat4]],-1,0)))</f>
        <v>11.1.1.7 Building services engineer(s).</v>
      </c>
    </row>
    <row r="1386" spans="1:10" x14ac:dyDescent="0.35">
      <c r="A1386" t="s">
        <v>2484</v>
      </c>
      <c r="B1386" t="s">
        <v>2485</v>
      </c>
      <c r="D1386">
        <v>0</v>
      </c>
      <c r="E1386" t="str">
        <f t="shared" si="21"/>
        <v>A11.1.1.8</v>
      </c>
      <c r="F1386">
        <f>LEN(NRM_CostX[[#This Row],[Code2]])-LEN(SUBSTITUTE(NRM_CostX[[#This Row],[Code2]],".",""))</f>
        <v>3</v>
      </c>
      <c r="G1386" t="str">
        <f ca="1">IF(NRM_CostX[[#This Row],[Category]]=0, NRM_CostX[[#This Row],[Code]] &amp; " " &amp; NRM_CostX[[#This Row],[Description]], OFFSET(NRM_CostX[[#This Row],[Cat1]],-1,0))</f>
        <v>11 PROJECT/DESIGN TEAM FEES</v>
      </c>
      <c r="H1386" t="str">
        <f ca="1">IF(NRM_CostX[[#This Row],[Category]]=1, NRM_CostX[[#This Row],[Code]] &amp; " " &amp; NRM_CostX[[#This Row],[Description]], IF(NRM_CostX[[#This Row],[Category]] = 0, "", OFFSET(NRM_CostX[[#This Row],[Cat2]],-1,0)))</f>
        <v>11.1 Consultants' fees</v>
      </c>
      <c r="I1386" t="str">
        <f ca="1">IF(NRM_CostX[[#This Row],[Category]]=2, NRM_CostX[[#This Row],[Code]] &amp; " " &amp; NRM_CostX[[#This Row],[Description]], IF(OR(NRM_CostX[[#This Row],[Category]] = 1, NRM_CostX[[#This Row],[Category]] = 0),  "",OFFSET(NRM_CostX[[#This Row],[Cat3]],-1,0)))</f>
        <v>11.1.1 Project team and design team consultants' fees</v>
      </c>
      <c r="J1386" t="str">
        <f ca="1">IF(NRM_CostX[[#This Row],[Category]]=3, NRM_CostX[[#This Row],[Code]] &amp; " " &amp; NRM_CostX[[#This Row],[Description]], IF(OR(NRM_CostX[[#This Row],[Category]] = 1, NRM_CostX[[#This Row],[Category]] = 0,NRM_CostX[[#This Row],[Category]] = 2 ),  "",OFFSET(NRM_CostX[[#This Row],[Cat4]],-1,0)))</f>
        <v>11.1.1.8 Structural engineer.</v>
      </c>
    </row>
    <row r="1387" spans="1:10" x14ac:dyDescent="0.35">
      <c r="A1387" t="s">
        <v>2486</v>
      </c>
      <c r="B1387" t="s">
        <v>2487</v>
      </c>
      <c r="D1387">
        <v>0</v>
      </c>
      <c r="E1387" t="str">
        <f t="shared" si="21"/>
        <v>A11.1.1.9</v>
      </c>
      <c r="F1387">
        <f>LEN(NRM_CostX[[#This Row],[Code2]])-LEN(SUBSTITUTE(NRM_CostX[[#This Row],[Code2]],".",""))</f>
        <v>3</v>
      </c>
      <c r="G1387" t="str">
        <f ca="1">IF(NRM_CostX[[#This Row],[Category]]=0, NRM_CostX[[#This Row],[Code]] &amp; " " &amp; NRM_CostX[[#This Row],[Description]], OFFSET(NRM_CostX[[#This Row],[Cat1]],-1,0))</f>
        <v>11 PROJECT/DESIGN TEAM FEES</v>
      </c>
      <c r="H1387" t="str">
        <f ca="1">IF(NRM_CostX[[#This Row],[Category]]=1, NRM_CostX[[#This Row],[Code]] &amp; " " &amp; NRM_CostX[[#This Row],[Description]], IF(NRM_CostX[[#This Row],[Category]] = 0, "", OFFSET(NRM_CostX[[#This Row],[Cat2]],-1,0)))</f>
        <v>11.1 Consultants' fees</v>
      </c>
      <c r="I1387" t="str">
        <f ca="1">IF(NRM_CostX[[#This Row],[Category]]=2, NRM_CostX[[#This Row],[Code]] &amp; " " &amp; NRM_CostX[[#This Row],[Description]], IF(OR(NRM_CostX[[#This Row],[Category]] = 1, NRM_CostX[[#This Row],[Category]] = 0),  "",OFFSET(NRM_CostX[[#This Row],[Cat3]],-1,0)))</f>
        <v>11.1.1 Project team and design team consultants' fees</v>
      </c>
      <c r="J1387" t="str">
        <f ca="1">IF(NRM_CostX[[#This Row],[Category]]=3, NRM_CostX[[#This Row],[Code]] &amp; " " &amp; NRM_CostX[[#This Row],[Description]], IF(OR(NRM_CostX[[#This Row],[Category]] = 1, NRM_CostX[[#This Row],[Category]] = 0,NRM_CostX[[#This Row],[Category]] = 2 ),  "",OFFSET(NRM_CostX[[#This Row],[Cat4]],-1,0)))</f>
        <v>11.1.1.9 CDM co-ordinator.</v>
      </c>
    </row>
    <row r="1388" spans="1:10" x14ac:dyDescent="0.35">
      <c r="A1388" t="s">
        <v>2488</v>
      </c>
      <c r="B1388" t="s">
        <v>2489</v>
      </c>
      <c r="D1388">
        <v>0</v>
      </c>
      <c r="E1388" t="str">
        <f t="shared" si="21"/>
        <v>A11.1.1.10</v>
      </c>
      <c r="F1388">
        <f>LEN(NRM_CostX[[#This Row],[Code2]])-LEN(SUBSTITUTE(NRM_CostX[[#This Row],[Code2]],".",""))</f>
        <v>3</v>
      </c>
      <c r="G1388" t="str">
        <f ca="1">IF(NRM_CostX[[#This Row],[Category]]=0, NRM_CostX[[#This Row],[Code]] &amp; " " &amp; NRM_CostX[[#This Row],[Description]], OFFSET(NRM_CostX[[#This Row],[Cat1]],-1,0))</f>
        <v>11 PROJECT/DESIGN TEAM FEES</v>
      </c>
      <c r="H1388" t="str">
        <f ca="1">IF(NRM_CostX[[#This Row],[Category]]=1, NRM_CostX[[#This Row],[Code]] &amp; " " &amp; NRM_CostX[[#This Row],[Description]], IF(NRM_CostX[[#This Row],[Category]] = 0, "", OFFSET(NRM_CostX[[#This Row],[Cat2]],-1,0)))</f>
        <v>11.1 Consultants' fees</v>
      </c>
      <c r="I1388" t="str">
        <f ca="1">IF(NRM_CostX[[#This Row],[Category]]=2, NRM_CostX[[#This Row],[Code]] &amp; " " &amp; NRM_CostX[[#This Row],[Description]], IF(OR(NRM_CostX[[#This Row],[Category]] = 1, NRM_CostX[[#This Row],[Category]] = 0),  "",OFFSET(NRM_CostX[[#This Row],[Cat3]],-1,0)))</f>
        <v>11.1.1 Project team and design team consultants' fees</v>
      </c>
      <c r="J1388" t="str">
        <f ca="1">IF(NRM_CostX[[#This Row],[Category]]=3, NRM_CostX[[#This Row],[Code]] &amp; " " &amp; NRM_CostX[[#This Row],[Description]], IF(OR(NRM_CostX[[#This Row],[Category]] = 1, NRM_CostX[[#This Row],[Category]] = 0,NRM_CostX[[#This Row],[Category]] = 2 ),  "",OFFSET(NRM_CostX[[#This Row],[Cat4]],-1,0)))</f>
        <v>11.1.1.10 Interior designer.</v>
      </c>
    </row>
    <row r="1389" spans="1:10" x14ac:dyDescent="0.35">
      <c r="A1389" t="s">
        <v>2490</v>
      </c>
      <c r="B1389" t="s">
        <v>2491</v>
      </c>
      <c r="D1389">
        <v>0</v>
      </c>
      <c r="E1389" t="str">
        <f t="shared" si="21"/>
        <v>A11.1.1.11</v>
      </c>
      <c r="F1389">
        <f>LEN(NRM_CostX[[#This Row],[Code2]])-LEN(SUBSTITUTE(NRM_CostX[[#This Row],[Code2]],".",""))</f>
        <v>3</v>
      </c>
      <c r="G1389" t="str">
        <f ca="1">IF(NRM_CostX[[#This Row],[Category]]=0, NRM_CostX[[#This Row],[Code]] &amp; " " &amp; NRM_CostX[[#This Row],[Description]], OFFSET(NRM_CostX[[#This Row],[Cat1]],-1,0))</f>
        <v>11 PROJECT/DESIGN TEAM FEES</v>
      </c>
      <c r="H1389" t="str">
        <f ca="1">IF(NRM_CostX[[#This Row],[Category]]=1, NRM_CostX[[#This Row],[Code]] &amp; " " &amp; NRM_CostX[[#This Row],[Description]], IF(NRM_CostX[[#This Row],[Category]] = 0, "", OFFSET(NRM_CostX[[#This Row],[Cat2]],-1,0)))</f>
        <v>11.1 Consultants' fees</v>
      </c>
      <c r="I1389" t="str">
        <f ca="1">IF(NRM_CostX[[#This Row],[Category]]=2, NRM_CostX[[#This Row],[Code]] &amp; " " &amp; NRM_CostX[[#This Row],[Description]], IF(OR(NRM_CostX[[#This Row],[Category]] = 1, NRM_CostX[[#This Row],[Category]] = 0),  "",OFFSET(NRM_CostX[[#This Row],[Cat3]],-1,0)))</f>
        <v>11.1.1 Project team and design team consultants' fees</v>
      </c>
      <c r="J1389" t="str">
        <f ca="1">IF(NRM_CostX[[#This Row],[Category]]=3, NRM_CostX[[#This Row],[Code]] &amp; " " &amp; NRM_CostX[[#This Row],[Description]], IF(OR(NRM_CostX[[#This Row],[Category]] = 1, NRM_CostX[[#This Row],[Category]] = 0,NRM_CostX[[#This Row],[Category]] = 2 ),  "",OFFSET(NRM_CostX[[#This Row],[Cat4]],-1,0)))</f>
        <v>11.1.1.11 Landscape architect.</v>
      </c>
    </row>
    <row r="1390" spans="1:10" x14ac:dyDescent="0.35">
      <c r="A1390" t="s">
        <v>2492</v>
      </c>
      <c r="B1390" t="s">
        <v>2493</v>
      </c>
      <c r="D1390">
        <v>0</v>
      </c>
      <c r="E1390" t="str">
        <f t="shared" si="21"/>
        <v>A11.1.1.12</v>
      </c>
      <c r="F1390">
        <f>LEN(NRM_CostX[[#This Row],[Code2]])-LEN(SUBSTITUTE(NRM_CostX[[#This Row],[Code2]],".",""))</f>
        <v>3</v>
      </c>
      <c r="G1390" t="str">
        <f ca="1">IF(NRM_CostX[[#This Row],[Category]]=0, NRM_CostX[[#This Row],[Code]] &amp; " " &amp; NRM_CostX[[#This Row],[Description]], OFFSET(NRM_CostX[[#This Row],[Cat1]],-1,0))</f>
        <v>11 PROJECT/DESIGN TEAM FEES</v>
      </c>
      <c r="H1390" t="str">
        <f ca="1">IF(NRM_CostX[[#This Row],[Category]]=1, NRM_CostX[[#This Row],[Code]] &amp; " " &amp; NRM_CostX[[#This Row],[Description]], IF(NRM_CostX[[#This Row],[Category]] = 0, "", OFFSET(NRM_CostX[[#This Row],[Cat2]],-1,0)))</f>
        <v>11.1 Consultants' fees</v>
      </c>
      <c r="I1390" t="str">
        <f ca="1">IF(NRM_CostX[[#This Row],[Category]]=2, NRM_CostX[[#This Row],[Code]] &amp; " " &amp; NRM_CostX[[#This Row],[Description]], IF(OR(NRM_CostX[[#This Row],[Category]] = 1, NRM_CostX[[#This Row],[Category]] = 0),  "",OFFSET(NRM_CostX[[#This Row],[Cat3]],-1,0)))</f>
        <v>11.1.1 Project team and design team consultants' fees</v>
      </c>
      <c r="J1390" t="str">
        <f ca="1">IF(NRM_CostX[[#This Row],[Category]]=3, NRM_CostX[[#This Row],[Code]] &amp; " " &amp; NRM_CostX[[#This Row],[Description]], IF(OR(NRM_CostX[[#This Row],[Category]] = 1, NRM_CostX[[#This Row],[Category]] = 0,NRM_CostX[[#This Row],[Category]] = 2 ),  "",OFFSET(NRM_CostX[[#This Row],[Cat4]],-1,0)))</f>
        <v>11.1.1.12 Infrastructure engineer.</v>
      </c>
    </row>
    <row r="1391" spans="1:10" x14ac:dyDescent="0.35">
      <c r="A1391" t="s">
        <v>2494</v>
      </c>
      <c r="B1391" t="s">
        <v>2495</v>
      </c>
      <c r="D1391">
        <v>0</v>
      </c>
      <c r="E1391" t="str">
        <f t="shared" si="21"/>
        <v>A11.1.1.13</v>
      </c>
      <c r="F1391">
        <f>LEN(NRM_CostX[[#This Row],[Code2]])-LEN(SUBSTITUTE(NRM_CostX[[#This Row],[Code2]],".",""))</f>
        <v>3</v>
      </c>
      <c r="G1391" t="str">
        <f ca="1">IF(NRM_CostX[[#This Row],[Category]]=0, NRM_CostX[[#This Row],[Code]] &amp; " " &amp; NRM_CostX[[#This Row],[Description]], OFFSET(NRM_CostX[[#This Row],[Cat1]],-1,0))</f>
        <v>11 PROJECT/DESIGN TEAM FEES</v>
      </c>
      <c r="H1391" t="str">
        <f ca="1">IF(NRM_CostX[[#This Row],[Category]]=1, NRM_CostX[[#This Row],[Code]] &amp; " " &amp; NRM_CostX[[#This Row],[Description]], IF(NRM_CostX[[#This Row],[Category]] = 0, "", OFFSET(NRM_CostX[[#This Row],[Cat2]],-1,0)))</f>
        <v>11.1 Consultants' fees</v>
      </c>
      <c r="I1391" t="str">
        <f ca="1">IF(NRM_CostX[[#This Row],[Category]]=2, NRM_CostX[[#This Row],[Code]] &amp; " " &amp; NRM_CostX[[#This Row],[Description]], IF(OR(NRM_CostX[[#This Row],[Category]] = 1, NRM_CostX[[#This Row],[Category]] = 0),  "",OFFSET(NRM_CostX[[#This Row],[Cat3]],-1,0)))</f>
        <v>11.1.1 Project team and design team consultants' fees</v>
      </c>
      <c r="J1391" t="str">
        <f ca="1">IF(NRM_CostX[[#This Row],[Category]]=3, NRM_CostX[[#This Row],[Code]] &amp; " " &amp; NRM_CostX[[#This Row],[Description]], IF(OR(NRM_CostX[[#This Row],[Category]] = 1, NRM_CostX[[#This Row],[Category]] = 0,NRM_CostX[[#This Row],[Category]] = 2 ),  "",OFFSET(NRM_CostX[[#This Row],[Cat4]],-1,0)))</f>
        <v>11.1.1.13 Drainage engineer.</v>
      </c>
    </row>
    <row r="1392" spans="1:10" x14ac:dyDescent="0.35">
      <c r="A1392" t="s">
        <v>2496</v>
      </c>
      <c r="B1392" t="s">
        <v>2497</v>
      </c>
      <c r="D1392">
        <v>0</v>
      </c>
      <c r="E1392" t="str">
        <f t="shared" si="21"/>
        <v>A11.1.1.14</v>
      </c>
      <c r="F1392">
        <f>LEN(NRM_CostX[[#This Row],[Code2]])-LEN(SUBSTITUTE(NRM_CostX[[#This Row],[Code2]],".",""))</f>
        <v>3</v>
      </c>
      <c r="G1392" t="str">
        <f ca="1">IF(NRM_CostX[[#This Row],[Category]]=0, NRM_CostX[[#This Row],[Code]] &amp; " " &amp; NRM_CostX[[#This Row],[Description]], OFFSET(NRM_CostX[[#This Row],[Cat1]],-1,0))</f>
        <v>11 PROJECT/DESIGN TEAM FEES</v>
      </c>
      <c r="H1392" t="str">
        <f ca="1">IF(NRM_CostX[[#This Row],[Category]]=1, NRM_CostX[[#This Row],[Code]] &amp; " " &amp; NRM_CostX[[#This Row],[Description]], IF(NRM_CostX[[#This Row],[Category]] = 0, "", OFFSET(NRM_CostX[[#This Row],[Cat2]],-1,0)))</f>
        <v>11.1 Consultants' fees</v>
      </c>
      <c r="I1392" t="str">
        <f ca="1">IF(NRM_CostX[[#This Row],[Category]]=2, NRM_CostX[[#This Row],[Code]] &amp; " " &amp; NRM_CostX[[#This Row],[Description]], IF(OR(NRM_CostX[[#This Row],[Category]] = 1, NRM_CostX[[#This Row],[Category]] = 0),  "",OFFSET(NRM_CostX[[#This Row],[Cat3]],-1,0)))</f>
        <v>11.1.1 Project team and design team consultants' fees</v>
      </c>
      <c r="J1392" t="str">
        <f ca="1">IF(NRM_CostX[[#This Row],[Category]]=3, NRM_CostX[[#This Row],[Code]] &amp; " " &amp; NRM_CostX[[#This Row],[Description]], IF(OR(NRM_CostX[[#This Row],[Category]] = 1, NRM_CostX[[#This Row],[Category]] = 0,NRM_CostX[[#This Row],[Category]] = 2 ),  "",OFFSET(NRM_CostX[[#This Row],[Cat4]],-1,0)))</f>
        <v>11.1.1.14 Construction/logistics/sequencing advisor.</v>
      </c>
    </row>
    <row r="1393" spans="1:10" x14ac:dyDescent="0.35">
      <c r="A1393" t="s">
        <v>2498</v>
      </c>
      <c r="B1393" t="s">
        <v>2499</v>
      </c>
      <c r="D1393">
        <v>0</v>
      </c>
      <c r="E1393" t="str">
        <f t="shared" si="21"/>
        <v>A11.1.2</v>
      </c>
      <c r="F1393">
        <f>LEN(NRM_CostX[[#This Row],[Code2]])-LEN(SUBSTITUTE(NRM_CostX[[#This Row],[Code2]],".",""))</f>
        <v>2</v>
      </c>
      <c r="G1393" t="str">
        <f ca="1">IF(NRM_CostX[[#This Row],[Category]]=0, NRM_CostX[[#This Row],[Code]] &amp; " " &amp; NRM_CostX[[#This Row],[Description]], OFFSET(NRM_CostX[[#This Row],[Cat1]],-1,0))</f>
        <v>11 PROJECT/DESIGN TEAM FEES</v>
      </c>
      <c r="H1393" t="str">
        <f ca="1">IF(NRM_CostX[[#This Row],[Category]]=1, NRM_CostX[[#This Row],[Code]] &amp; " " &amp; NRM_CostX[[#This Row],[Description]], IF(NRM_CostX[[#This Row],[Category]] = 0, "", OFFSET(NRM_CostX[[#This Row],[Cat2]],-1,0)))</f>
        <v>11.1 Consultants' fees</v>
      </c>
      <c r="I1393" t="str">
        <f ca="1">IF(NRM_CostX[[#This Row],[Category]]=2, NRM_CostX[[#This Row],[Code]] &amp; " " &amp; NRM_CostX[[#This Row],[Description]], IF(OR(NRM_CostX[[#This Row],[Category]] = 1, NRM_CostX[[#This Row],[Category]] = 0),  "",OFFSET(NRM_CostX[[#This Row],[Cat3]],-1,0)))</f>
        <v>11.1.2 Other consultants' fees</v>
      </c>
      <c r="J1393" t="str">
        <f ca="1">IF(NRM_CostX[[#This Row],[Category]]=3, NRM_CostX[[#This Row],[Code]] &amp; " " &amp; NRM_CostX[[#This Row],[Description]], IF(OR(NRM_CostX[[#This Row],[Category]] = 1, NRM_CostX[[#This Row],[Category]] = 0,NRM_CostX[[#This Row],[Category]] = 2 ),  "",OFFSET(NRM_CostX[[#This Row],[Cat4]],-1,0)))</f>
        <v/>
      </c>
    </row>
    <row r="1394" spans="1:10" x14ac:dyDescent="0.35">
      <c r="A1394" t="s">
        <v>2500</v>
      </c>
      <c r="B1394" t="s">
        <v>3413</v>
      </c>
      <c r="D1394">
        <v>0</v>
      </c>
      <c r="E1394" t="str">
        <f t="shared" si="21"/>
        <v>A11.1.2.1</v>
      </c>
      <c r="F1394">
        <f>LEN(NRM_CostX[[#This Row],[Code2]])-LEN(SUBSTITUTE(NRM_CostX[[#This Row],[Code2]],".",""))</f>
        <v>3</v>
      </c>
      <c r="G1394" t="str">
        <f ca="1">IF(NRM_CostX[[#This Row],[Category]]=0, NRM_CostX[[#This Row],[Code]] &amp; " " &amp; NRM_CostX[[#This Row],[Description]], OFFSET(NRM_CostX[[#This Row],[Cat1]],-1,0))</f>
        <v>11 PROJECT/DESIGN TEAM FEES</v>
      </c>
      <c r="H1394" t="str">
        <f ca="1">IF(NRM_CostX[[#This Row],[Category]]=1, NRM_CostX[[#This Row],[Code]] &amp; " " &amp; NRM_CostX[[#This Row],[Description]], IF(NRM_CostX[[#This Row],[Category]] = 0, "", OFFSET(NRM_CostX[[#This Row],[Cat2]],-1,0)))</f>
        <v>11.1 Consultants' fees</v>
      </c>
      <c r="I1394" t="str">
        <f ca="1">IF(NRM_CostX[[#This Row],[Category]]=2, NRM_CostX[[#This Row],[Code]] &amp; " " &amp; NRM_CostX[[#This Row],[Description]], IF(OR(NRM_CostX[[#This Row],[Category]] = 1, NRM_CostX[[#This Row],[Category]] = 0),  "",OFFSET(NRM_CostX[[#This Row],[Cat3]],-1,0)))</f>
        <v>11.1.2 Other consultants' fees</v>
      </c>
      <c r="J1394" t="str">
        <f ca="1">IF(NRM_CostX[[#This Row],[Category]]=3, NRM_CostX[[#This Row],[Code]] &amp; " " &amp; NRM_CostX[[#This Row],[Description]], IF(OR(NRM_CostX[[#This Row],[Category]] = 1, NRM_CostX[[#This Row],[Category]] = 0,NRM_CostX[[#This Row],[Category]] = 2 ),  "",OFFSET(NRM_CostX[[#This Row],[Cat4]],-1,0)))</f>
        <v>11.1.2.1 Measuring surveyor (i.e. to carry out topographical survey of site; to verify ground levels/contours, physical features, existing boundaries, adjacent properties and site JHLess).</v>
      </c>
    </row>
    <row r="1395" spans="1:10" x14ac:dyDescent="0.35">
      <c r="A1395" t="s">
        <v>2501</v>
      </c>
      <c r="B1395" t="s">
        <v>2502</v>
      </c>
      <c r="D1395">
        <v>0</v>
      </c>
      <c r="E1395" t="str">
        <f t="shared" si="21"/>
        <v>A11.1.2.2</v>
      </c>
      <c r="F1395">
        <f>LEN(NRM_CostX[[#This Row],[Code2]])-LEN(SUBSTITUTE(NRM_CostX[[#This Row],[Code2]],".",""))</f>
        <v>3</v>
      </c>
      <c r="G1395" t="str">
        <f ca="1">IF(NRM_CostX[[#This Row],[Category]]=0, NRM_CostX[[#This Row],[Code]] &amp; " " &amp; NRM_CostX[[#This Row],[Description]], OFFSET(NRM_CostX[[#This Row],[Cat1]],-1,0))</f>
        <v>11 PROJECT/DESIGN TEAM FEES</v>
      </c>
      <c r="H1395" t="str">
        <f ca="1">IF(NRM_CostX[[#This Row],[Category]]=1, NRM_CostX[[#This Row],[Code]] &amp; " " &amp; NRM_CostX[[#This Row],[Description]], IF(NRM_CostX[[#This Row],[Category]] = 0, "", OFFSET(NRM_CostX[[#This Row],[Cat2]],-1,0)))</f>
        <v>11.1 Consultants' fees</v>
      </c>
      <c r="I1395" t="str">
        <f ca="1">IF(NRM_CostX[[#This Row],[Category]]=2, NRM_CostX[[#This Row],[Code]] &amp; " " &amp; NRM_CostX[[#This Row],[Description]], IF(OR(NRM_CostX[[#This Row],[Category]] = 1, NRM_CostX[[#This Row],[Category]] = 0),  "",OFFSET(NRM_CostX[[#This Row],[Cat3]],-1,0)))</f>
        <v>11.1.2 Other consultants' fees</v>
      </c>
      <c r="J1395" t="str">
        <f ca="1">IF(NRM_CostX[[#This Row],[Category]]=3, NRM_CostX[[#This Row],[Code]] &amp; " " &amp; NRM_CostX[[#This Row],[Description]], IF(OR(NRM_CostX[[#This Row],[Category]] = 1, NRM_CostX[[#This Row],[Category]] = 0,NRM_CostX[[#This Row],[Category]] = 2 ),  "",OFFSET(NRM_CostX[[#This Row],[Cat4]],-1,0)))</f>
        <v>11.1.2.2 Drainage and utilities surveyor (i.e. to trace and locate existing drainage and other services, both underground and above ground, on or near the site, including, water, electricity, telecommunications, data lines and oil/fuel pipelines; advising on extent of existing utilities).</v>
      </c>
    </row>
    <row r="1396" spans="1:10" x14ac:dyDescent="0.35">
      <c r="A1396" t="s">
        <v>2503</v>
      </c>
      <c r="B1396" t="s">
        <v>2504</v>
      </c>
      <c r="D1396">
        <v>0</v>
      </c>
      <c r="E1396" t="str">
        <f t="shared" si="21"/>
        <v>A11.1.2.3</v>
      </c>
      <c r="F1396">
        <f>LEN(NRM_CostX[[#This Row],[Code2]])-LEN(SUBSTITUTE(NRM_CostX[[#This Row],[Code2]],".",""))</f>
        <v>3</v>
      </c>
      <c r="G1396" t="str">
        <f ca="1">IF(NRM_CostX[[#This Row],[Category]]=0, NRM_CostX[[#This Row],[Code]] &amp; " " &amp; NRM_CostX[[#This Row],[Description]], OFFSET(NRM_CostX[[#This Row],[Cat1]],-1,0))</f>
        <v>11 PROJECT/DESIGN TEAM FEES</v>
      </c>
      <c r="H1396" t="str">
        <f ca="1">IF(NRM_CostX[[#This Row],[Category]]=1, NRM_CostX[[#This Row],[Code]] &amp; " " &amp; NRM_CostX[[#This Row],[Description]], IF(NRM_CostX[[#This Row],[Category]] = 0, "", OFFSET(NRM_CostX[[#This Row],[Cat2]],-1,0)))</f>
        <v>11.1 Consultants' fees</v>
      </c>
      <c r="I1396" t="str">
        <f ca="1">IF(NRM_CostX[[#This Row],[Category]]=2, NRM_CostX[[#This Row],[Code]] &amp; " " &amp; NRM_CostX[[#This Row],[Description]], IF(OR(NRM_CostX[[#This Row],[Category]] = 1, NRM_CostX[[#This Row],[Category]] = 0),  "",OFFSET(NRM_CostX[[#This Row],[Cat3]],-1,0)))</f>
        <v>11.1.2 Other consultants' fees</v>
      </c>
      <c r="J1396" t="str">
        <f ca="1">IF(NRM_CostX[[#This Row],[Category]]=3, NRM_CostX[[#This Row],[Code]] &amp; " " &amp; NRM_CostX[[#This Row],[Description]], IF(OR(NRM_CostX[[#This Row],[Category]] = 1, NRM_CostX[[#This Row],[Category]] = 0,NRM_CostX[[#This Row],[Category]] = 2 ),  "",OFFSET(NRM_CostX[[#This Row],[Cat4]],-1,0)))</f>
        <v>11.1.2.3 Geotechnical engineer (e.g. trial pits, boreholes and borehole logs, geology of site, including underground workings, laboratory and soil tests, groundwater observation and pumping tests, and geophysical surveys).</v>
      </c>
    </row>
    <row r="1397" spans="1:10" x14ac:dyDescent="0.35">
      <c r="A1397" t="s">
        <v>2505</v>
      </c>
      <c r="B1397" t="s">
        <v>2506</v>
      </c>
      <c r="D1397">
        <v>0</v>
      </c>
      <c r="E1397" t="str">
        <f t="shared" si="21"/>
        <v>A11.1.2.4</v>
      </c>
      <c r="F1397">
        <f>LEN(NRM_CostX[[#This Row],[Code2]])-LEN(SUBSTITUTE(NRM_CostX[[#This Row],[Code2]],".",""))</f>
        <v>3</v>
      </c>
      <c r="G1397" t="str">
        <f ca="1">IF(NRM_CostX[[#This Row],[Category]]=0, NRM_CostX[[#This Row],[Code]] &amp; " " &amp; NRM_CostX[[#This Row],[Description]], OFFSET(NRM_CostX[[#This Row],[Cat1]],-1,0))</f>
        <v>11 PROJECT/DESIGN TEAM FEES</v>
      </c>
      <c r="H1397" t="str">
        <f ca="1">IF(NRM_CostX[[#This Row],[Category]]=1, NRM_CostX[[#This Row],[Code]] &amp; " " &amp; NRM_CostX[[#This Row],[Description]], IF(NRM_CostX[[#This Row],[Category]] = 0, "", OFFSET(NRM_CostX[[#This Row],[Cat2]],-1,0)))</f>
        <v>11.1 Consultants' fees</v>
      </c>
      <c r="I1397" t="str">
        <f ca="1">IF(NRM_CostX[[#This Row],[Category]]=2, NRM_CostX[[#This Row],[Code]] &amp; " " &amp; NRM_CostX[[#This Row],[Description]], IF(OR(NRM_CostX[[#This Row],[Category]] = 1, NRM_CostX[[#This Row],[Category]] = 0),  "",OFFSET(NRM_CostX[[#This Row],[Cat3]],-1,0)))</f>
        <v>11.1.2 Other consultants' fees</v>
      </c>
      <c r="J1397" t="str">
        <f ca="1">IF(NRM_CostX[[#This Row],[Category]]=3, NRM_CostX[[#This Row],[Code]] &amp; " " &amp; NRM_CostX[[#This Row],[Description]], IF(OR(NRM_CostX[[#This Row],[Category]] = 1, NRM_CostX[[#This Row],[Category]] = 0,NRM_CostX[[#This Row],[Category]] = 2 ),  "",OFFSET(NRM_CostX[[#This Row],[Cat4]],-1,0)))</f>
        <v>11.1.2.4 Environmental consultant (e.g. environmental audits, contamination surveys for asbestos, methane, toxic waste, chemical waste and radioactive substances; and preparation and management of remediation strategy/action plan).</v>
      </c>
    </row>
    <row r="1398" spans="1:10" x14ac:dyDescent="0.35">
      <c r="A1398" t="s">
        <v>2507</v>
      </c>
      <c r="B1398" t="s">
        <v>2508</v>
      </c>
      <c r="D1398">
        <v>0</v>
      </c>
      <c r="E1398" t="str">
        <f t="shared" si="21"/>
        <v>A11.1.2.5</v>
      </c>
      <c r="F1398">
        <f>LEN(NRM_CostX[[#This Row],[Code2]])-LEN(SUBSTITUTE(NRM_CostX[[#This Row],[Code2]],".",""))</f>
        <v>3</v>
      </c>
      <c r="G1398" t="str">
        <f ca="1">IF(NRM_CostX[[#This Row],[Category]]=0, NRM_CostX[[#This Row],[Code]] &amp; " " &amp; NRM_CostX[[#This Row],[Description]], OFFSET(NRM_CostX[[#This Row],[Cat1]],-1,0))</f>
        <v>11 PROJECT/DESIGN TEAM FEES</v>
      </c>
      <c r="H1398" t="str">
        <f ca="1">IF(NRM_CostX[[#This Row],[Category]]=1, NRM_CostX[[#This Row],[Code]] &amp; " " &amp; NRM_CostX[[#This Row],[Description]], IF(NRM_CostX[[#This Row],[Category]] = 0, "", OFFSET(NRM_CostX[[#This Row],[Cat2]],-1,0)))</f>
        <v>11.1 Consultants' fees</v>
      </c>
      <c r="I1398" t="str">
        <f ca="1">IF(NRM_CostX[[#This Row],[Category]]=2, NRM_CostX[[#This Row],[Code]] &amp; " " &amp; NRM_CostX[[#This Row],[Description]], IF(OR(NRM_CostX[[#This Row],[Category]] = 1, NRM_CostX[[#This Row],[Category]] = 0),  "",OFFSET(NRM_CostX[[#This Row],[Cat3]],-1,0)))</f>
        <v>11.1.2 Other consultants' fees</v>
      </c>
      <c r="J1398" t="str">
        <f ca="1">IF(NRM_CostX[[#This Row],[Category]]=3, NRM_CostX[[#This Row],[Code]] &amp; " " &amp; NRM_CostX[[#This Row],[Description]], IF(OR(NRM_CostX[[#This Row],[Category]] = 1, NRM_CostX[[#This Row],[Category]] = 0,NRM_CostX[[#This Row],[Category]] = 2 ),  "",OFFSET(NRM_CostX[[#This Row],[Cat4]],-1,0)))</f>
        <v>11.1.2.5 Ecologist.</v>
      </c>
    </row>
    <row r="1399" spans="1:10" x14ac:dyDescent="0.35">
      <c r="A1399" t="s">
        <v>2509</v>
      </c>
      <c r="B1399" t="s">
        <v>2510</v>
      </c>
      <c r="D1399">
        <v>0</v>
      </c>
      <c r="E1399" t="str">
        <f t="shared" si="21"/>
        <v>A11.1.2.6</v>
      </c>
      <c r="F1399">
        <f>LEN(NRM_CostX[[#This Row],[Code2]])-LEN(SUBSTITUTE(NRM_CostX[[#This Row],[Code2]],".",""))</f>
        <v>3</v>
      </c>
      <c r="G1399" t="str">
        <f ca="1">IF(NRM_CostX[[#This Row],[Category]]=0, NRM_CostX[[#This Row],[Code]] &amp; " " &amp; NRM_CostX[[#This Row],[Description]], OFFSET(NRM_CostX[[#This Row],[Cat1]],-1,0))</f>
        <v>11 PROJECT/DESIGN TEAM FEES</v>
      </c>
      <c r="H1399" t="str">
        <f ca="1">IF(NRM_CostX[[#This Row],[Category]]=1, NRM_CostX[[#This Row],[Code]] &amp; " " &amp; NRM_CostX[[#This Row],[Description]], IF(NRM_CostX[[#This Row],[Category]] = 0, "", OFFSET(NRM_CostX[[#This Row],[Cat2]],-1,0)))</f>
        <v>11.1 Consultants' fees</v>
      </c>
      <c r="I1399" t="str">
        <f ca="1">IF(NRM_CostX[[#This Row],[Category]]=2, NRM_CostX[[#This Row],[Code]] &amp; " " &amp; NRM_CostX[[#This Row],[Description]], IF(OR(NRM_CostX[[#This Row],[Category]] = 1, NRM_CostX[[#This Row],[Category]] = 0),  "",OFFSET(NRM_CostX[[#This Row],[Cat3]],-1,0)))</f>
        <v>11.1.2 Other consultants' fees</v>
      </c>
      <c r="J1399" t="str">
        <f ca="1">IF(NRM_CostX[[#This Row],[Category]]=3, NRM_CostX[[#This Row],[Code]] &amp; " " &amp; NRM_CostX[[#This Row],[Description]], IF(OR(NRM_CostX[[#This Row],[Category]] = 1, NRM_CostX[[#This Row],[Category]] = 0,NRM_CostX[[#This Row],[Category]] = 2 ),  "",OFFSET(NRM_CostX[[#This Row],[Cat4]],-1,0)))</f>
        <v>11.1.2.6 Arboriculturist (i.e. to survey and provide advice on trees and the like).</v>
      </c>
    </row>
    <row r="1400" spans="1:10" x14ac:dyDescent="0.35">
      <c r="A1400" t="s">
        <v>2511</v>
      </c>
      <c r="B1400" t="s">
        <v>2512</v>
      </c>
      <c r="D1400">
        <v>0</v>
      </c>
      <c r="E1400" t="str">
        <f t="shared" si="21"/>
        <v>A11.1.2.7</v>
      </c>
      <c r="F1400">
        <f>LEN(NRM_CostX[[#This Row],[Code2]])-LEN(SUBSTITUTE(NRM_CostX[[#This Row],[Code2]],".",""))</f>
        <v>3</v>
      </c>
      <c r="G1400" t="str">
        <f ca="1">IF(NRM_CostX[[#This Row],[Category]]=0, NRM_CostX[[#This Row],[Code]] &amp; " " &amp; NRM_CostX[[#This Row],[Description]], OFFSET(NRM_CostX[[#This Row],[Cat1]],-1,0))</f>
        <v>11 PROJECT/DESIGN TEAM FEES</v>
      </c>
      <c r="H1400" t="str">
        <f ca="1">IF(NRM_CostX[[#This Row],[Category]]=1, NRM_CostX[[#This Row],[Code]] &amp; " " &amp; NRM_CostX[[#This Row],[Description]], IF(NRM_CostX[[#This Row],[Category]] = 0, "", OFFSET(NRM_CostX[[#This Row],[Cat2]],-1,0)))</f>
        <v>11.1 Consultants' fees</v>
      </c>
      <c r="I1400" t="str">
        <f ca="1">IF(NRM_CostX[[#This Row],[Category]]=2, NRM_CostX[[#This Row],[Code]] &amp; " " &amp; NRM_CostX[[#This Row],[Description]], IF(OR(NRM_CostX[[#This Row],[Category]] = 1, NRM_CostX[[#This Row],[Category]] = 0),  "",OFFSET(NRM_CostX[[#This Row],[Cat3]],-1,0)))</f>
        <v>11.1.2 Other consultants' fees</v>
      </c>
      <c r="J1400" t="str">
        <f ca="1">IF(NRM_CostX[[#This Row],[Category]]=3, NRM_CostX[[#This Row],[Code]] &amp; " " &amp; NRM_CostX[[#This Row],[Description]], IF(OR(NRM_CostX[[#This Row],[Category]] = 1, NRM_CostX[[#This Row],[Category]] = 0,NRM_CostX[[#This Row],[Category]] = 2 ),  "",OFFSET(NRM_CostX[[#This Row],[Cat4]],-1,0)))</f>
        <v>11.1.2.7 Party wall surveyor (i.e. to prepare party wall notices and awards/agreements).</v>
      </c>
    </row>
    <row r="1401" spans="1:10" x14ac:dyDescent="0.35">
      <c r="A1401" t="s">
        <v>2513</v>
      </c>
      <c r="B1401" t="s">
        <v>2514</v>
      </c>
      <c r="D1401">
        <v>0</v>
      </c>
      <c r="E1401" t="str">
        <f t="shared" si="21"/>
        <v>A11.1.2.8</v>
      </c>
      <c r="F1401">
        <f>LEN(NRM_CostX[[#This Row],[Code2]])-LEN(SUBSTITUTE(NRM_CostX[[#This Row],[Code2]],".",""))</f>
        <v>3</v>
      </c>
      <c r="G1401" t="str">
        <f ca="1">IF(NRM_CostX[[#This Row],[Category]]=0, NRM_CostX[[#This Row],[Code]] &amp; " " &amp; NRM_CostX[[#This Row],[Description]], OFFSET(NRM_CostX[[#This Row],[Cat1]],-1,0))</f>
        <v>11 PROJECT/DESIGN TEAM FEES</v>
      </c>
      <c r="H1401" t="str">
        <f ca="1">IF(NRM_CostX[[#This Row],[Category]]=1, NRM_CostX[[#This Row],[Code]] &amp; " " &amp; NRM_CostX[[#This Row],[Description]], IF(NRM_CostX[[#This Row],[Category]] = 0, "", OFFSET(NRM_CostX[[#This Row],[Cat2]],-1,0)))</f>
        <v>11.1 Consultants' fees</v>
      </c>
      <c r="I1401" t="str">
        <f ca="1">IF(NRM_CostX[[#This Row],[Category]]=2, NRM_CostX[[#This Row],[Code]] &amp; " " &amp; NRM_CostX[[#This Row],[Description]], IF(OR(NRM_CostX[[#This Row],[Category]] = 1, NRM_CostX[[#This Row],[Category]] = 0),  "",OFFSET(NRM_CostX[[#This Row],[Cat3]],-1,0)))</f>
        <v>11.1.2 Other consultants' fees</v>
      </c>
      <c r="J1401" t="str">
        <f ca="1">IF(NRM_CostX[[#This Row],[Category]]=3, NRM_CostX[[#This Row],[Code]] &amp; " " &amp; NRM_CostX[[#This Row],[Description]], IF(OR(NRM_CostX[[#This Row],[Category]] = 1, NRM_CostX[[#This Row],[Category]] = 0,NRM_CostX[[#This Row],[Category]] = 2 ),  "",OFFSET(NRM_CostX[[#This Row],[Cat4]],-1,0)))</f>
        <v>11.1.2.8 Rights of light surveyor (e.g. rights of light agreements).</v>
      </c>
    </row>
    <row r="1402" spans="1:10" x14ac:dyDescent="0.35">
      <c r="A1402" t="s">
        <v>2515</v>
      </c>
      <c r="B1402" t="s">
        <v>2516</v>
      </c>
      <c r="D1402">
        <v>0</v>
      </c>
      <c r="E1402" t="str">
        <f t="shared" si="21"/>
        <v>A11.1.2.9</v>
      </c>
      <c r="F1402">
        <f>LEN(NRM_CostX[[#This Row],[Code2]])-LEN(SUBSTITUTE(NRM_CostX[[#This Row],[Code2]],".",""))</f>
        <v>3</v>
      </c>
      <c r="G1402" t="str">
        <f ca="1">IF(NRM_CostX[[#This Row],[Category]]=0, NRM_CostX[[#This Row],[Code]] &amp; " " &amp; NRM_CostX[[#This Row],[Description]], OFFSET(NRM_CostX[[#This Row],[Cat1]],-1,0))</f>
        <v>11 PROJECT/DESIGN TEAM FEES</v>
      </c>
      <c r="H1402" t="str">
        <f ca="1">IF(NRM_CostX[[#This Row],[Category]]=1, NRM_CostX[[#This Row],[Code]] &amp; " " &amp; NRM_CostX[[#This Row],[Description]], IF(NRM_CostX[[#This Row],[Category]] = 0, "", OFFSET(NRM_CostX[[#This Row],[Cat2]],-1,0)))</f>
        <v>11.1 Consultants' fees</v>
      </c>
      <c r="I1402" t="str">
        <f ca="1">IF(NRM_CostX[[#This Row],[Category]]=2, NRM_CostX[[#This Row],[Code]] &amp; " " &amp; NRM_CostX[[#This Row],[Description]], IF(OR(NRM_CostX[[#This Row],[Category]] = 1, NRM_CostX[[#This Row],[Category]] = 0),  "",OFFSET(NRM_CostX[[#This Row],[Cat3]],-1,0)))</f>
        <v>11.1.2 Other consultants' fees</v>
      </c>
      <c r="J1402" t="str">
        <f ca="1">IF(NRM_CostX[[#This Row],[Category]]=3, NRM_CostX[[#This Row],[Code]] &amp; " " &amp; NRM_CostX[[#This Row],[Description]], IF(OR(NRM_CostX[[#This Row],[Category]] = 1, NRM_CostX[[#This Row],[Category]] = 0,NRM_CostX[[#This Row],[Category]] = 2 ),  "",OFFSET(NRM_CostX[[#This Row],[Cat4]],-1,0)))</f>
        <v>11.1.2.9 Asbestos consultant.</v>
      </c>
    </row>
    <row r="1403" spans="1:10" x14ac:dyDescent="0.35">
      <c r="A1403" t="s">
        <v>2517</v>
      </c>
      <c r="B1403" t="s">
        <v>2518</v>
      </c>
      <c r="D1403">
        <v>0</v>
      </c>
      <c r="E1403" t="str">
        <f t="shared" si="21"/>
        <v>A11.1.2.10</v>
      </c>
      <c r="F1403">
        <f>LEN(NRM_CostX[[#This Row],[Code2]])-LEN(SUBSTITUTE(NRM_CostX[[#This Row],[Code2]],".",""))</f>
        <v>3</v>
      </c>
      <c r="G1403" t="str">
        <f ca="1">IF(NRM_CostX[[#This Row],[Category]]=0, NRM_CostX[[#This Row],[Code]] &amp; " " &amp; NRM_CostX[[#This Row],[Description]], OFFSET(NRM_CostX[[#This Row],[Cat1]],-1,0))</f>
        <v>11 PROJECT/DESIGN TEAM FEES</v>
      </c>
      <c r="H1403" t="str">
        <f ca="1">IF(NRM_CostX[[#This Row],[Category]]=1, NRM_CostX[[#This Row],[Code]] &amp; " " &amp; NRM_CostX[[#This Row],[Description]], IF(NRM_CostX[[#This Row],[Category]] = 0, "", OFFSET(NRM_CostX[[#This Row],[Cat2]],-1,0)))</f>
        <v>11.1 Consultants' fees</v>
      </c>
      <c r="I1403" t="str">
        <f ca="1">IF(NRM_CostX[[#This Row],[Category]]=2, NRM_CostX[[#This Row],[Code]] &amp; " " &amp; NRM_CostX[[#This Row],[Description]], IF(OR(NRM_CostX[[#This Row],[Category]] = 1, NRM_CostX[[#This Row],[Category]] = 0),  "",OFFSET(NRM_CostX[[#This Row],[Cat3]],-1,0)))</f>
        <v>11.1.2 Other consultants' fees</v>
      </c>
      <c r="J1403" t="str">
        <f ca="1">IF(NRM_CostX[[#This Row],[Category]]=3, NRM_CostX[[#This Row],[Code]] &amp; " " &amp; NRM_CostX[[#This Row],[Description]], IF(OR(NRM_CostX[[#This Row],[Category]] = 1, NRM_CostX[[#This Row],[Category]] = 0,NRM_CostX[[#This Row],[Category]] = 2 ),  "",OFFSET(NRM_CostX[[#This Row],[Cat4]],-1,0)))</f>
        <v>11.1.2.10 Acoustics consultant.</v>
      </c>
    </row>
    <row r="1404" spans="1:10" x14ac:dyDescent="0.35">
      <c r="A1404" t="s">
        <v>2519</v>
      </c>
      <c r="B1404" t="s">
        <v>2520</v>
      </c>
      <c r="D1404">
        <v>0</v>
      </c>
      <c r="E1404" t="str">
        <f t="shared" si="21"/>
        <v>A11.1.2.11</v>
      </c>
      <c r="F1404">
        <f>LEN(NRM_CostX[[#This Row],[Code2]])-LEN(SUBSTITUTE(NRM_CostX[[#This Row],[Code2]],".",""))</f>
        <v>3</v>
      </c>
      <c r="G1404" t="str">
        <f ca="1">IF(NRM_CostX[[#This Row],[Category]]=0, NRM_CostX[[#This Row],[Code]] &amp; " " &amp; NRM_CostX[[#This Row],[Description]], OFFSET(NRM_CostX[[#This Row],[Cat1]],-1,0))</f>
        <v>11 PROJECT/DESIGN TEAM FEES</v>
      </c>
      <c r="H1404" t="str">
        <f ca="1">IF(NRM_CostX[[#This Row],[Category]]=1, NRM_CostX[[#This Row],[Code]] &amp; " " &amp; NRM_CostX[[#This Row],[Description]], IF(NRM_CostX[[#This Row],[Category]] = 0, "", OFFSET(NRM_CostX[[#This Row],[Cat2]],-1,0)))</f>
        <v>11.1 Consultants' fees</v>
      </c>
      <c r="I1404" t="str">
        <f ca="1">IF(NRM_CostX[[#This Row],[Category]]=2, NRM_CostX[[#This Row],[Code]] &amp; " " &amp; NRM_CostX[[#This Row],[Description]], IF(OR(NRM_CostX[[#This Row],[Category]] = 1, NRM_CostX[[#This Row],[Category]] = 0),  "",OFFSET(NRM_CostX[[#This Row],[Cat3]],-1,0)))</f>
        <v>11.1.2 Other consultants' fees</v>
      </c>
      <c r="J1404" t="str">
        <f ca="1">IF(NRM_CostX[[#This Row],[Category]]=3, NRM_CostX[[#This Row],[Code]] &amp; " " &amp; NRM_CostX[[#This Row],[Description]], IF(OR(NRM_CostX[[#This Row],[Category]] = 1, NRM_CostX[[#This Row],[Category]] = 0,NRM_CostX[[#This Row],[Category]] = 2 ),  "",OFFSET(NRM_CostX[[#This Row],[Cat4]],-1,0)))</f>
        <v>11.1.2.11 Facade consultant.</v>
      </c>
    </row>
    <row r="1405" spans="1:10" x14ac:dyDescent="0.35">
      <c r="A1405" t="s">
        <v>2521</v>
      </c>
      <c r="B1405" t="s">
        <v>3414</v>
      </c>
      <c r="D1405">
        <v>0</v>
      </c>
      <c r="E1405" t="str">
        <f t="shared" si="21"/>
        <v>A11.1.2.12</v>
      </c>
      <c r="F1405">
        <f>LEN(NRM_CostX[[#This Row],[Code2]])-LEN(SUBSTITUTE(NRM_CostX[[#This Row],[Code2]],".",""))</f>
        <v>3</v>
      </c>
      <c r="G1405" t="str">
        <f ca="1">IF(NRM_CostX[[#This Row],[Category]]=0, NRM_CostX[[#This Row],[Code]] &amp; " " &amp; NRM_CostX[[#This Row],[Description]], OFFSET(NRM_CostX[[#This Row],[Cat1]],-1,0))</f>
        <v>11 PROJECT/DESIGN TEAM FEES</v>
      </c>
      <c r="H1405" t="str">
        <f ca="1">IF(NRM_CostX[[#This Row],[Category]]=1, NRM_CostX[[#This Row],[Code]] &amp; " " &amp; NRM_CostX[[#This Row],[Description]], IF(NRM_CostX[[#This Row],[Category]] = 0, "", OFFSET(NRM_CostX[[#This Row],[Cat2]],-1,0)))</f>
        <v>11.1 Consultants' fees</v>
      </c>
      <c r="I1405" t="str">
        <f ca="1">IF(NRM_CostX[[#This Row],[Category]]=2, NRM_CostX[[#This Row],[Code]] &amp; " " &amp; NRM_CostX[[#This Row],[Description]], IF(OR(NRM_CostX[[#This Row],[Category]] = 1, NRM_CostX[[#This Row],[Category]] = 0),  "",OFFSET(NRM_CostX[[#This Row],[Cat3]],-1,0)))</f>
        <v>11.1.2 Other consultants' fees</v>
      </c>
      <c r="J1405" t="str">
        <f ca="1">IF(NRM_CostX[[#This Row],[Category]]=3, NRM_CostX[[#This Row],[Code]] &amp; " " &amp; NRM_CostX[[#This Row],[Description]], IF(OR(NRM_CostX[[#This Row],[Category]] = 1, NRM_CostX[[#This Row],[Category]] = 0,NRM_CostX[[#This Row],[Category]] = 2 ),  "",OFFSET(NRM_CostX[[#This Row],[Cat4]],-1,0)))</f>
        <v>11.1.2.12 Facade JHLess consultant.</v>
      </c>
    </row>
    <row r="1406" spans="1:10" x14ac:dyDescent="0.35">
      <c r="A1406" t="s">
        <v>2522</v>
      </c>
      <c r="B1406" t="s">
        <v>2523</v>
      </c>
      <c r="D1406">
        <v>0</v>
      </c>
      <c r="E1406" t="str">
        <f t="shared" si="21"/>
        <v>A11.1.2.13</v>
      </c>
      <c r="F1406">
        <f>LEN(NRM_CostX[[#This Row],[Code2]])-LEN(SUBSTITUTE(NRM_CostX[[#This Row],[Code2]],".",""))</f>
        <v>3</v>
      </c>
      <c r="G1406" t="str">
        <f ca="1">IF(NRM_CostX[[#This Row],[Category]]=0, NRM_CostX[[#This Row],[Code]] &amp; " " &amp; NRM_CostX[[#This Row],[Description]], OFFSET(NRM_CostX[[#This Row],[Cat1]],-1,0))</f>
        <v>11 PROJECT/DESIGN TEAM FEES</v>
      </c>
      <c r="H1406" t="str">
        <f ca="1">IF(NRM_CostX[[#This Row],[Category]]=1, NRM_CostX[[#This Row],[Code]] &amp; " " &amp; NRM_CostX[[#This Row],[Description]], IF(NRM_CostX[[#This Row],[Category]] = 0, "", OFFSET(NRM_CostX[[#This Row],[Cat2]],-1,0)))</f>
        <v>11.1 Consultants' fees</v>
      </c>
      <c r="I1406" t="str">
        <f ca="1">IF(NRM_CostX[[#This Row],[Category]]=2, NRM_CostX[[#This Row],[Code]] &amp; " " &amp; NRM_CostX[[#This Row],[Description]], IF(OR(NRM_CostX[[#This Row],[Category]] = 1, NRM_CostX[[#This Row],[Category]] = 0),  "",OFFSET(NRM_CostX[[#This Row],[Cat3]],-1,0)))</f>
        <v>11.1.2 Other consultants' fees</v>
      </c>
      <c r="J1406" t="str">
        <f ca="1">IF(NRM_CostX[[#This Row],[Category]]=3, NRM_CostX[[#This Row],[Code]] &amp; " " &amp; NRM_CostX[[#This Row],[Description]], IF(OR(NRM_CostX[[#This Row],[Category]] = 1, NRM_CostX[[#This Row],[Category]] = 0,NRM_CostX[[#This Row],[Category]] = 2 ),  "",OFFSET(NRM_CostX[[#This Row],[Cat4]],-1,0)))</f>
        <v>11.1.2.13 Lift consultant.</v>
      </c>
    </row>
    <row r="1407" spans="1:10" x14ac:dyDescent="0.35">
      <c r="A1407" t="s">
        <v>2524</v>
      </c>
      <c r="B1407" t="s">
        <v>2525</v>
      </c>
      <c r="D1407">
        <v>0</v>
      </c>
      <c r="E1407" t="str">
        <f t="shared" si="21"/>
        <v>A11.1.2.14</v>
      </c>
      <c r="F1407">
        <f>LEN(NRM_CostX[[#This Row],[Code2]])-LEN(SUBSTITUTE(NRM_CostX[[#This Row],[Code2]],".",""))</f>
        <v>3</v>
      </c>
      <c r="G1407" t="str">
        <f ca="1">IF(NRM_CostX[[#This Row],[Category]]=0, NRM_CostX[[#This Row],[Code]] &amp; " " &amp; NRM_CostX[[#This Row],[Description]], OFFSET(NRM_CostX[[#This Row],[Cat1]],-1,0))</f>
        <v>11 PROJECT/DESIGN TEAM FEES</v>
      </c>
      <c r="H1407" t="str">
        <f ca="1">IF(NRM_CostX[[#This Row],[Category]]=1, NRM_CostX[[#This Row],[Code]] &amp; " " &amp; NRM_CostX[[#This Row],[Description]], IF(NRM_CostX[[#This Row],[Category]] = 0, "", OFFSET(NRM_CostX[[#This Row],[Cat2]],-1,0)))</f>
        <v>11.1 Consultants' fees</v>
      </c>
      <c r="I1407" t="str">
        <f ca="1">IF(NRM_CostX[[#This Row],[Category]]=2, NRM_CostX[[#This Row],[Code]] &amp; " " &amp; NRM_CostX[[#This Row],[Description]], IF(OR(NRM_CostX[[#This Row],[Category]] = 1, NRM_CostX[[#This Row],[Category]] = 0),  "",OFFSET(NRM_CostX[[#This Row],[Cat3]],-1,0)))</f>
        <v>11.1.2 Other consultants' fees</v>
      </c>
      <c r="J1407" t="str">
        <f ca="1">IF(NRM_CostX[[#This Row],[Category]]=3, NRM_CostX[[#This Row],[Code]] &amp; " " &amp; NRM_CostX[[#This Row],[Description]], IF(OR(NRM_CostX[[#This Row],[Category]] = 1, NRM_CostX[[#This Row],[Category]] = 0,NRM_CostX[[#This Row],[Category]] = 2 ),  "",OFFSET(NRM_CostX[[#This Row],[Cat4]],-1,0)))</f>
        <v>11.1.2.14 Fire consultant.</v>
      </c>
    </row>
    <row r="1408" spans="1:10" x14ac:dyDescent="0.35">
      <c r="A1408" t="s">
        <v>2526</v>
      </c>
      <c r="B1408" t="s">
        <v>2527</v>
      </c>
      <c r="D1408">
        <v>0</v>
      </c>
      <c r="E1408" t="str">
        <f t="shared" si="21"/>
        <v>A11.1.2.15</v>
      </c>
      <c r="F1408">
        <f>LEN(NRM_CostX[[#This Row],[Code2]])-LEN(SUBSTITUTE(NRM_CostX[[#This Row],[Code2]],".",""))</f>
        <v>3</v>
      </c>
      <c r="G1408" t="str">
        <f ca="1">IF(NRM_CostX[[#This Row],[Category]]=0, NRM_CostX[[#This Row],[Code]] &amp; " " &amp; NRM_CostX[[#This Row],[Description]], OFFSET(NRM_CostX[[#This Row],[Cat1]],-1,0))</f>
        <v>11 PROJECT/DESIGN TEAM FEES</v>
      </c>
      <c r="H1408" t="str">
        <f ca="1">IF(NRM_CostX[[#This Row],[Category]]=1, NRM_CostX[[#This Row],[Code]] &amp; " " &amp; NRM_CostX[[#This Row],[Description]], IF(NRM_CostX[[#This Row],[Category]] = 0, "", OFFSET(NRM_CostX[[#This Row],[Cat2]],-1,0)))</f>
        <v>11.1 Consultants' fees</v>
      </c>
      <c r="I1408" t="str">
        <f ca="1">IF(NRM_CostX[[#This Row],[Category]]=2, NRM_CostX[[#This Row],[Code]] &amp; " " &amp; NRM_CostX[[#This Row],[Description]], IF(OR(NRM_CostX[[#This Row],[Category]] = 1, NRM_CostX[[#This Row],[Category]] = 0),  "",OFFSET(NRM_CostX[[#This Row],[Cat3]],-1,0)))</f>
        <v>11.1.2 Other consultants' fees</v>
      </c>
      <c r="J1408" t="str">
        <f ca="1">IF(NRM_CostX[[#This Row],[Category]]=3, NRM_CostX[[#This Row],[Code]] &amp; " " &amp; NRM_CostX[[#This Row],[Description]], IF(OR(NRM_CostX[[#This Row],[Category]] = 1, NRM_CostX[[#This Row],[Category]] = 0,NRM_CostX[[#This Row],[Category]] = 2 ),  "",OFFSET(NRM_CostX[[#This Row],[Cat4]],-1,0)))</f>
        <v>11.1.2.15 Building control consultant.</v>
      </c>
    </row>
    <row r="1409" spans="1:10" x14ac:dyDescent="0.35">
      <c r="A1409" t="s">
        <v>2528</v>
      </c>
      <c r="B1409" t="s">
        <v>2529</v>
      </c>
      <c r="D1409">
        <v>0</v>
      </c>
      <c r="E1409" t="str">
        <f t="shared" si="21"/>
        <v>A11.1.2.16</v>
      </c>
      <c r="F1409">
        <f>LEN(NRM_CostX[[#This Row],[Code2]])-LEN(SUBSTITUTE(NRM_CostX[[#This Row],[Code2]],".",""))</f>
        <v>3</v>
      </c>
      <c r="G1409" t="str">
        <f ca="1">IF(NRM_CostX[[#This Row],[Category]]=0, NRM_CostX[[#This Row],[Code]] &amp; " " &amp; NRM_CostX[[#This Row],[Description]], OFFSET(NRM_CostX[[#This Row],[Cat1]],-1,0))</f>
        <v>11 PROJECT/DESIGN TEAM FEES</v>
      </c>
      <c r="H1409" t="str">
        <f ca="1">IF(NRM_CostX[[#This Row],[Category]]=1, NRM_CostX[[#This Row],[Code]] &amp; " " &amp; NRM_CostX[[#This Row],[Description]], IF(NRM_CostX[[#This Row],[Category]] = 0, "", OFFSET(NRM_CostX[[#This Row],[Cat2]],-1,0)))</f>
        <v>11.1 Consultants' fees</v>
      </c>
      <c r="I1409" t="str">
        <f ca="1">IF(NRM_CostX[[#This Row],[Category]]=2, NRM_CostX[[#This Row],[Code]] &amp; " " &amp; NRM_CostX[[#This Row],[Description]], IF(OR(NRM_CostX[[#This Row],[Category]] = 1, NRM_CostX[[#This Row],[Category]] = 0),  "",OFFSET(NRM_CostX[[#This Row],[Cat3]],-1,0)))</f>
        <v>11.1.2 Other consultants' fees</v>
      </c>
      <c r="J1409" t="str">
        <f ca="1">IF(NRM_CostX[[#This Row],[Category]]=3, NRM_CostX[[#This Row],[Code]] &amp; " " &amp; NRM_CostX[[#This Row],[Description]], IF(OR(NRM_CostX[[#This Row],[Category]] = 1, NRM_CostX[[#This Row],[Category]] = 0,NRM_CostX[[#This Row],[Category]] = 2 ),  "",OFFSET(NRM_CostX[[#This Row],[Cat4]],-1,0)))</f>
        <v>11.1.2.16 Traffic consultant (e.g. to examine traffic records, take traffic count, advise on traffic patterns, carry out computer simulation of existing traffic flows, delay analysis and advise on noise levels).</v>
      </c>
    </row>
    <row r="1410" spans="1:10" x14ac:dyDescent="0.35">
      <c r="A1410" t="s">
        <v>2530</v>
      </c>
      <c r="B1410" t="s">
        <v>2531</v>
      </c>
      <c r="D1410">
        <v>0</v>
      </c>
      <c r="E1410" t="str">
        <f t="shared" si="21"/>
        <v>A11.1.2.17</v>
      </c>
      <c r="F1410">
        <f>LEN(NRM_CostX[[#This Row],[Code2]])-LEN(SUBSTITUTE(NRM_CostX[[#This Row],[Code2]],".",""))</f>
        <v>3</v>
      </c>
      <c r="G1410" t="str">
        <f ca="1">IF(NRM_CostX[[#This Row],[Category]]=0, NRM_CostX[[#This Row],[Code]] &amp; " " &amp; NRM_CostX[[#This Row],[Description]], OFFSET(NRM_CostX[[#This Row],[Cat1]],-1,0))</f>
        <v>11 PROJECT/DESIGN TEAM FEES</v>
      </c>
      <c r="H1410" t="str">
        <f ca="1">IF(NRM_CostX[[#This Row],[Category]]=1, NRM_CostX[[#This Row],[Code]] &amp; " " &amp; NRM_CostX[[#This Row],[Description]], IF(NRM_CostX[[#This Row],[Category]] = 0, "", OFFSET(NRM_CostX[[#This Row],[Cat2]],-1,0)))</f>
        <v>11.1 Consultants' fees</v>
      </c>
      <c r="I1410" t="str">
        <f ca="1">IF(NRM_CostX[[#This Row],[Category]]=2, NRM_CostX[[#This Row],[Code]] &amp; " " &amp; NRM_CostX[[#This Row],[Description]], IF(OR(NRM_CostX[[#This Row],[Category]] = 1, NRM_CostX[[#This Row],[Category]] = 0),  "",OFFSET(NRM_CostX[[#This Row],[Cat3]],-1,0)))</f>
        <v>11.1.2 Other consultants' fees</v>
      </c>
      <c r="J1410" t="str">
        <f ca="1">IF(NRM_CostX[[#This Row],[Category]]=3, NRM_CostX[[#This Row],[Code]] &amp; " " &amp; NRM_CostX[[#This Row],[Description]], IF(OR(NRM_CostX[[#This Row],[Category]] = 1, NRM_CostX[[#This Row],[Category]] = 0,NRM_CostX[[#This Row],[Category]] = 2 ),  "",OFFSET(NRM_CostX[[#This Row],[Cat4]],-1,0)))</f>
        <v>11.1.2.17 Invasive weeds specialist (e.g. to survey the site for Japanese Knotweed).</v>
      </c>
    </row>
    <row r="1411" spans="1:10" x14ac:dyDescent="0.35">
      <c r="A1411" t="s">
        <v>2532</v>
      </c>
      <c r="B1411" t="s">
        <v>2533</v>
      </c>
      <c r="D1411">
        <v>0</v>
      </c>
      <c r="E1411" t="str">
        <f t="shared" ref="E1411:E1474" si="22">REPLACE(A1411,1,0,"A")</f>
        <v>A11.1.2.18</v>
      </c>
      <c r="F1411">
        <f>LEN(NRM_CostX[[#This Row],[Code2]])-LEN(SUBSTITUTE(NRM_CostX[[#This Row],[Code2]],".",""))</f>
        <v>3</v>
      </c>
      <c r="G1411" t="str">
        <f ca="1">IF(NRM_CostX[[#This Row],[Category]]=0, NRM_CostX[[#This Row],[Code]] &amp; " " &amp; NRM_CostX[[#This Row],[Description]], OFFSET(NRM_CostX[[#This Row],[Cat1]],-1,0))</f>
        <v>11 PROJECT/DESIGN TEAM FEES</v>
      </c>
      <c r="H1411" t="str">
        <f ca="1">IF(NRM_CostX[[#This Row],[Category]]=1, NRM_CostX[[#This Row],[Code]] &amp; " " &amp; NRM_CostX[[#This Row],[Description]], IF(NRM_CostX[[#This Row],[Category]] = 0, "", OFFSET(NRM_CostX[[#This Row],[Cat2]],-1,0)))</f>
        <v>11.1 Consultants' fees</v>
      </c>
      <c r="I1411" t="str">
        <f ca="1">IF(NRM_CostX[[#This Row],[Category]]=2, NRM_CostX[[#This Row],[Code]] &amp; " " &amp; NRM_CostX[[#This Row],[Description]], IF(OR(NRM_CostX[[#This Row],[Category]] = 1, NRM_CostX[[#This Row],[Category]] = 0),  "",OFFSET(NRM_CostX[[#This Row],[Cat3]],-1,0)))</f>
        <v>11.1.2 Other consultants' fees</v>
      </c>
      <c r="J1411" t="str">
        <f ca="1">IF(NRM_CostX[[#This Row],[Category]]=3, NRM_CostX[[#This Row],[Code]] &amp; " " &amp; NRM_CostX[[#This Row],[Description]], IF(OR(NRM_CostX[[#This Row],[Category]] = 1, NRM_CostX[[#This Row],[Category]] = 0,NRM_CostX[[#This Row],[Category]] = 2 ),  "",OFFSET(NRM_CostX[[#This Row],[Cat4]],-1,0)))</f>
        <v>11.1.2.18 Sustainability consultant (to advise on renewable technologies and sustainability issues).</v>
      </c>
    </row>
    <row r="1412" spans="1:10" x14ac:dyDescent="0.35">
      <c r="A1412" t="s">
        <v>2534</v>
      </c>
      <c r="B1412" t="s">
        <v>2535</v>
      </c>
      <c r="D1412">
        <v>0</v>
      </c>
      <c r="E1412" t="str">
        <f t="shared" si="22"/>
        <v>A11.1.2.19</v>
      </c>
      <c r="F1412">
        <f>LEN(NRM_CostX[[#This Row],[Code2]])-LEN(SUBSTITUTE(NRM_CostX[[#This Row],[Code2]],".",""))</f>
        <v>3</v>
      </c>
      <c r="G1412" t="str">
        <f ca="1">IF(NRM_CostX[[#This Row],[Category]]=0, NRM_CostX[[#This Row],[Code]] &amp; " " &amp; NRM_CostX[[#This Row],[Description]], OFFSET(NRM_CostX[[#This Row],[Cat1]],-1,0))</f>
        <v>11 PROJECT/DESIGN TEAM FEES</v>
      </c>
      <c r="H1412" t="str">
        <f ca="1">IF(NRM_CostX[[#This Row],[Category]]=1, NRM_CostX[[#This Row],[Code]] &amp; " " &amp; NRM_CostX[[#This Row],[Description]], IF(NRM_CostX[[#This Row],[Category]] = 0, "", OFFSET(NRM_CostX[[#This Row],[Cat2]],-1,0)))</f>
        <v>11.1 Consultants' fees</v>
      </c>
      <c r="I1412" t="str">
        <f ca="1">IF(NRM_CostX[[#This Row],[Category]]=2, NRM_CostX[[#This Row],[Code]] &amp; " " &amp; NRM_CostX[[#This Row],[Description]], IF(OR(NRM_CostX[[#This Row],[Category]] = 1, NRM_CostX[[#This Row],[Category]] = 0),  "",OFFSET(NRM_CostX[[#This Row],[Cat3]],-1,0)))</f>
        <v>11.1.2 Other consultants' fees</v>
      </c>
      <c r="J1412" t="str">
        <f ca="1">IF(NRM_CostX[[#This Row],[Category]]=3, NRM_CostX[[#This Row],[Code]] &amp; " " &amp; NRM_CostX[[#This Row],[Description]], IF(OR(NRM_CostX[[#This Row],[Category]] = 1, NRM_CostX[[#This Row],[Category]] = 0,NRM_CostX[[#This Row],[Category]] = 2 ),  "",OFFSET(NRM_CostX[[#This Row],[Cat4]],-1,0)))</f>
        <v>11.1.2.19 Archaeologist (e.g. to examine existing records and archaeological remains - desktop study).</v>
      </c>
    </row>
    <row r="1413" spans="1:10" x14ac:dyDescent="0.35">
      <c r="A1413" t="s">
        <v>2536</v>
      </c>
      <c r="B1413" t="s">
        <v>2537</v>
      </c>
      <c r="D1413">
        <v>0</v>
      </c>
      <c r="E1413" t="str">
        <f t="shared" si="22"/>
        <v>A11.1.2.20</v>
      </c>
      <c r="F1413">
        <f>LEN(NRM_CostX[[#This Row],[Code2]])-LEN(SUBSTITUTE(NRM_CostX[[#This Row],[Code2]],".",""))</f>
        <v>3</v>
      </c>
      <c r="G1413" t="str">
        <f ca="1">IF(NRM_CostX[[#This Row],[Category]]=0, NRM_CostX[[#This Row],[Code]] &amp; " " &amp; NRM_CostX[[#This Row],[Description]], OFFSET(NRM_CostX[[#This Row],[Cat1]],-1,0))</f>
        <v>11 PROJECT/DESIGN TEAM FEES</v>
      </c>
      <c r="H1413" t="str">
        <f ca="1">IF(NRM_CostX[[#This Row],[Category]]=1, NRM_CostX[[#This Row],[Code]] &amp; " " &amp; NRM_CostX[[#This Row],[Description]], IF(NRM_CostX[[#This Row],[Category]] = 0, "", OFFSET(NRM_CostX[[#This Row],[Cat2]],-1,0)))</f>
        <v>11.1 Consultants' fees</v>
      </c>
      <c r="I1413" t="str">
        <f ca="1">IF(NRM_CostX[[#This Row],[Category]]=2, NRM_CostX[[#This Row],[Code]] &amp; " " &amp; NRM_CostX[[#This Row],[Description]], IF(OR(NRM_CostX[[#This Row],[Category]] = 1, NRM_CostX[[#This Row],[Category]] = 0),  "",OFFSET(NRM_CostX[[#This Row],[Cat3]],-1,0)))</f>
        <v>11.1.2 Other consultants' fees</v>
      </c>
      <c r="J1413" t="str">
        <f ca="1">IF(NRM_CostX[[#This Row],[Category]]=3, NRM_CostX[[#This Row],[Code]] &amp; " " &amp; NRM_CostX[[#This Row],[Description]], IF(OR(NRM_CostX[[#This Row],[Category]] = 1, NRM_CostX[[#This Row],[Category]] = 0,NRM_CostX[[#This Row],[Category]] = 2 ),  "",OFFSET(NRM_CostX[[#This Row],[Cat4]],-1,0)))</f>
        <v>11.1.2.20 Environmental assessment method assessor (e.g. BREEAM or Code for Sustainable Homes).</v>
      </c>
    </row>
    <row r="1414" spans="1:10" x14ac:dyDescent="0.35">
      <c r="A1414" t="s">
        <v>2538</v>
      </c>
      <c r="B1414" t="s">
        <v>2539</v>
      </c>
      <c r="D1414">
        <v>0</v>
      </c>
      <c r="E1414" t="str">
        <f t="shared" si="22"/>
        <v>A11.1.2.21</v>
      </c>
      <c r="F1414">
        <f>LEN(NRM_CostX[[#This Row],[Code2]])-LEN(SUBSTITUTE(NRM_CostX[[#This Row],[Code2]],".",""))</f>
        <v>3</v>
      </c>
      <c r="G1414" t="str">
        <f ca="1">IF(NRM_CostX[[#This Row],[Category]]=0, NRM_CostX[[#This Row],[Code]] &amp; " " &amp; NRM_CostX[[#This Row],[Description]], OFFSET(NRM_CostX[[#This Row],[Cat1]],-1,0))</f>
        <v>11 PROJECT/DESIGN TEAM FEES</v>
      </c>
      <c r="H1414" t="str">
        <f ca="1">IF(NRM_CostX[[#This Row],[Category]]=1, NRM_CostX[[#This Row],[Code]] &amp; " " &amp; NRM_CostX[[#This Row],[Description]], IF(NRM_CostX[[#This Row],[Category]] = 0, "", OFFSET(NRM_CostX[[#This Row],[Cat2]],-1,0)))</f>
        <v>11.1 Consultants' fees</v>
      </c>
      <c r="I1414" t="str">
        <f ca="1">IF(NRM_CostX[[#This Row],[Category]]=2, NRM_CostX[[#This Row],[Code]] &amp; " " &amp; NRM_CostX[[#This Row],[Description]], IF(OR(NRM_CostX[[#This Row],[Category]] = 1, NRM_CostX[[#This Row],[Category]] = 0),  "",OFFSET(NRM_CostX[[#This Row],[Cat3]],-1,0)))</f>
        <v>11.1.2 Other consultants' fees</v>
      </c>
      <c r="J1414" t="str">
        <f ca="1">IF(NRM_CostX[[#This Row],[Category]]=3, NRM_CostX[[#This Row],[Code]] &amp; " " &amp; NRM_CostX[[#This Row],[Description]], IF(OR(NRM_CostX[[#This Row],[Category]] = 1, NRM_CostX[[#This Row],[Category]] = 0,NRM_CostX[[#This Row],[Category]] = 2 ),  "",OFFSET(NRM_CostX[[#This Row],[Cat4]],-1,0)))</f>
        <v>11.1.2.21 Facilities manager (e.g. to advise on operational and maintenance matters).</v>
      </c>
    </row>
    <row r="1415" spans="1:10" x14ac:dyDescent="0.35">
      <c r="A1415" t="s">
        <v>2540</v>
      </c>
      <c r="B1415" t="s">
        <v>2541</v>
      </c>
      <c r="D1415">
        <v>0</v>
      </c>
      <c r="E1415" t="str">
        <f t="shared" si="22"/>
        <v>A11.1.2.22</v>
      </c>
      <c r="F1415">
        <f>LEN(NRM_CostX[[#This Row],[Code2]])-LEN(SUBSTITUTE(NRM_CostX[[#This Row],[Code2]],".",""))</f>
        <v>3</v>
      </c>
      <c r="G1415" t="str">
        <f ca="1">IF(NRM_CostX[[#This Row],[Category]]=0, NRM_CostX[[#This Row],[Code]] &amp; " " &amp; NRM_CostX[[#This Row],[Description]], OFFSET(NRM_CostX[[#This Row],[Cat1]],-1,0))</f>
        <v>11 PROJECT/DESIGN TEAM FEES</v>
      </c>
      <c r="H1415" t="str">
        <f ca="1">IF(NRM_CostX[[#This Row],[Category]]=1, NRM_CostX[[#This Row],[Code]] &amp; " " &amp; NRM_CostX[[#This Row],[Description]], IF(NRM_CostX[[#This Row],[Category]] = 0, "", OFFSET(NRM_CostX[[#This Row],[Cat2]],-1,0)))</f>
        <v>11.1 Consultants' fees</v>
      </c>
      <c r="I1415" t="str">
        <f ca="1">IF(NRM_CostX[[#This Row],[Category]]=2, NRM_CostX[[#This Row],[Code]] &amp; " " &amp; NRM_CostX[[#This Row],[Description]], IF(OR(NRM_CostX[[#This Row],[Category]] = 1, NRM_CostX[[#This Row],[Category]] = 0),  "",OFFSET(NRM_CostX[[#This Row],[Cat3]],-1,0)))</f>
        <v>11.1.2 Other consultants' fees</v>
      </c>
      <c r="J1415" t="str">
        <f ca="1">IF(NRM_CostX[[#This Row],[Category]]=3, NRM_CostX[[#This Row],[Code]] &amp; " " &amp; NRM_CostX[[#This Row],[Description]], IF(OR(NRM_CostX[[#This Row],[Category]] = 1, NRM_CostX[[#This Row],[Category]] = 0,NRM_CostX[[#This Row],[Category]] = 2 ),  "",OFFSET(NRM_CostX[[#This Row],[Cat4]],-1,0)))</f>
        <v>11.1.2.22 Value engineering facilitator.</v>
      </c>
    </row>
    <row r="1416" spans="1:10" x14ac:dyDescent="0.35">
      <c r="A1416" t="s">
        <v>2542</v>
      </c>
      <c r="B1416" t="s">
        <v>2543</v>
      </c>
      <c r="D1416">
        <v>0</v>
      </c>
      <c r="E1416" t="str">
        <f t="shared" si="22"/>
        <v>A11.1.2.23</v>
      </c>
      <c r="F1416">
        <f>LEN(NRM_CostX[[#This Row],[Code2]])-LEN(SUBSTITUTE(NRM_CostX[[#This Row],[Code2]],".",""))</f>
        <v>3</v>
      </c>
      <c r="G1416" t="str">
        <f ca="1">IF(NRM_CostX[[#This Row],[Category]]=0, NRM_CostX[[#This Row],[Code]] &amp; " " &amp; NRM_CostX[[#This Row],[Description]], OFFSET(NRM_CostX[[#This Row],[Cat1]],-1,0))</f>
        <v>11 PROJECT/DESIGN TEAM FEES</v>
      </c>
      <c r="H1416" t="str">
        <f ca="1">IF(NRM_CostX[[#This Row],[Category]]=1, NRM_CostX[[#This Row],[Code]] &amp; " " &amp; NRM_CostX[[#This Row],[Description]], IF(NRM_CostX[[#This Row],[Category]] = 0, "", OFFSET(NRM_CostX[[#This Row],[Cat2]],-1,0)))</f>
        <v>11.1 Consultants' fees</v>
      </c>
      <c r="I1416" t="str">
        <f ca="1">IF(NRM_CostX[[#This Row],[Category]]=2, NRM_CostX[[#This Row],[Code]] &amp; " " &amp; NRM_CostX[[#This Row],[Description]], IF(OR(NRM_CostX[[#This Row],[Category]] = 1, NRM_CostX[[#This Row],[Category]] = 0),  "",OFFSET(NRM_CostX[[#This Row],[Cat3]],-1,0)))</f>
        <v>11.1.2 Other consultants' fees</v>
      </c>
      <c r="J1416" t="str">
        <f ca="1">IF(NRM_CostX[[#This Row],[Category]]=3, NRM_CostX[[#This Row],[Code]] &amp; " " &amp; NRM_CostX[[#This Row],[Description]], IF(OR(NRM_CostX[[#This Row],[Category]] = 1, NRM_CostX[[#This Row],[Category]] = 0,NRM_CostX[[#This Row],[Category]] = 2 ),  "",OFFSET(NRM_CostX[[#This Row],[Cat4]],-1,0)))</f>
        <v>11.1.2.23 Risk management facilitator.</v>
      </c>
    </row>
    <row r="1417" spans="1:10" x14ac:dyDescent="0.35">
      <c r="A1417" t="s">
        <v>2544</v>
      </c>
      <c r="B1417" t="s">
        <v>2545</v>
      </c>
      <c r="D1417">
        <v>0</v>
      </c>
      <c r="E1417" t="str">
        <f t="shared" si="22"/>
        <v>A11.1.2.24</v>
      </c>
      <c r="F1417">
        <f>LEN(NRM_CostX[[#This Row],[Code2]])-LEN(SUBSTITUTE(NRM_CostX[[#This Row],[Code2]],".",""))</f>
        <v>3</v>
      </c>
      <c r="G1417" t="str">
        <f ca="1">IF(NRM_CostX[[#This Row],[Category]]=0, NRM_CostX[[#This Row],[Code]] &amp; " " &amp; NRM_CostX[[#This Row],[Description]], OFFSET(NRM_CostX[[#This Row],[Cat1]],-1,0))</f>
        <v>11 PROJECT/DESIGN TEAM FEES</v>
      </c>
      <c r="H1417" t="str">
        <f ca="1">IF(NRM_CostX[[#This Row],[Category]]=1, NRM_CostX[[#This Row],[Code]] &amp; " " &amp; NRM_CostX[[#This Row],[Description]], IF(NRM_CostX[[#This Row],[Category]] = 0, "", OFFSET(NRM_CostX[[#This Row],[Cat2]],-1,0)))</f>
        <v>11.1 Consultants' fees</v>
      </c>
      <c r="I1417" t="str">
        <f ca="1">IF(NRM_CostX[[#This Row],[Category]]=2, NRM_CostX[[#This Row],[Code]] &amp; " " &amp; NRM_CostX[[#This Row],[Description]], IF(OR(NRM_CostX[[#This Row],[Category]] = 1, NRM_CostX[[#This Row],[Category]] = 0),  "",OFFSET(NRM_CostX[[#This Row],[Cat3]],-1,0)))</f>
        <v>11.1.2 Other consultants' fees</v>
      </c>
      <c r="J1417" t="str">
        <f ca="1">IF(NRM_CostX[[#This Row],[Category]]=3, NRM_CostX[[#This Row],[Code]] &amp; " " &amp; NRM_CostX[[#This Row],[Description]], IF(OR(NRM_CostX[[#This Row],[Category]] = 1, NRM_CostX[[#This Row],[Category]] = 0,NRM_CostX[[#This Row],[Category]] = 2 ),  "",OFFSET(NRM_CostX[[#This Row],[Cat4]],-1,0)))</f>
        <v>11.1.2.24 Building surveyor (i.e. to carry out structural/dilapidations survey of adjoining buildings; and carry out condition surveys).</v>
      </c>
    </row>
    <row r="1418" spans="1:10" x14ac:dyDescent="0.35">
      <c r="A1418" t="s">
        <v>2546</v>
      </c>
      <c r="B1418" t="s">
        <v>2547</v>
      </c>
      <c r="D1418">
        <v>0</v>
      </c>
      <c r="E1418" t="str">
        <f t="shared" si="22"/>
        <v>A11.1.2.25</v>
      </c>
      <c r="F1418">
        <f>LEN(NRM_CostX[[#This Row],[Code2]])-LEN(SUBSTITUTE(NRM_CostX[[#This Row],[Code2]],".",""))</f>
        <v>3</v>
      </c>
      <c r="G1418" t="str">
        <f ca="1">IF(NRM_CostX[[#This Row],[Category]]=0, NRM_CostX[[#This Row],[Code]] &amp; " " &amp; NRM_CostX[[#This Row],[Description]], OFFSET(NRM_CostX[[#This Row],[Cat1]],-1,0))</f>
        <v>11 PROJECT/DESIGN TEAM FEES</v>
      </c>
      <c r="H1418" t="str">
        <f ca="1">IF(NRM_CostX[[#This Row],[Category]]=1, NRM_CostX[[#This Row],[Code]] &amp; " " &amp; NRM_CostX[[#This Row],[Description]], IF(NRM_CostX[[#This Row],[Category]] = 0, "", OFFSET(NRM_CostX[[#This Row],[Cat2]],-1,0)))</f>
        <v>11.1 Consultants' fees</v>
      </c>
      <c r="I1418" t="str">
        <f ca="1">IF(NRM_CostX[[#This Row],[Category]]=2, NRM_CostX[[#This Row],[Code]] &amp; " " &amp; NRM_CostX[[#This Row],[Description]], IF(OR(NRM_CostX[[#This Row],[Category]] = 1, NRM_CostX[[#This Row],[Category]] = 0),  "",OFFSET(NRM_CostX[[#This Row],[Cat3]],-1,0)))</f>
        <v>11.1.2 Other consultants' fees</v>
      </c>
      <c r="J1418" t="str">
        <f ca="1">IF(NRM_CostX[[#This Row],[Category]]=3, NRM_CostX[[#This Row],[Code]] &amp; " " &amp; NRM_CostX[[#This Row],[Description]], IF(OR(NRM_CostX[[#This Row],[Category]] = 1, NRM_CostX[[#This Row],[Category]] = 0,NRM_CostX[[#This Row],[Category]] = 2 ),  "",OFFSET(NRM_CostX[[#This Row],[Cat4]],-1,0)))</f>
        <v>11.1.2.25 Unexploded devices consultant (e.g. to research and advise on possibility of unexploded bombs on site).</v>
      </c>
    </row>
    <row r="1419" spans="1:10" x14ac:dyDescent="0.35">
      <c r="A1419" t="s">
        <v>2548</v>
      </c>
      <c r="B1419" t="s">
        <v>2549</v>
      </c>
      <c r="D1419">
        <v>0</v>
      </c>
      <c r="E1419" t="str">
        <f t="shared" si="22"/>
        <v>A11.1.2.26</v>
      </c>
      <c r="F1419">
        <f>LEN(NRM_CostX[[#This Row],[Code2]])-LEN(SUBSTITUTE(NRM_CostX[[#This Row],[Code2]],".",""))</f>
        <v>3</v>
      </c>
      <c r="G1419" t="str">
        <f ca="1">IF(NRM_CostX[[#This Row],[Category]]=0, NRM_CostX[[#This Row],[Code]] &amp; " " &amp; NRM_CostX[[#This Row],[Description]], OFFSET(NRM_CostX[[#This Row],[Cat1]],-1,0))</f>
        <v>11 PROJECT/DESIGN TEAM FEES</v>
      </c>
      <c r="H1419" t="str">
        <f ca="1">IF(NRM_CostX[[#This Row],[Category]]=1, NRM_CostX[[#This Row],[Code]] &amp; " " &amp; NRM_CostX[[#This Row],[Description]], IF(NRM_CostX[[#This Row],[Category]] = 0, "", OFFSET(NRM_CostX[[#This Row],[Cat2]],-1,0)))</f>
        <v>11.1 Consultants' fees</v>
      </c>
      <c r="I1419" t="str">
        <f ca="1">IF(NRM_CostX[[#This Row],[Category]]=2, NRM_CostX[[#This Row],[Code]] &amp; " " &amp; NRM_CostX[[#This Row],[Description]], IF(OR(NRM_CostX[[#This Row],[Category]] = 1, NRM_CostX[[#This Row],[Category]] = 0),  "",OFFSET(NRM_CostX[[#This Row],[Cat3]],-1,0)))</f>
        <v>11.1.2 Other consultants' fees</v>
      </c>
      <c r="J1419" t="str">
        <f ca="1">IF(NRM_CostX[[#This Row],[Category]]=3, NRM_CostX[[#This Row],[Code]] &amp; " " &amp; NRM_CostX[[#This Row],[Description]], IF(OR(NRM_CostX[[#This Row],[Category]] = 1, NRM_CostX[[#This Row],[Category]] = 0,NRM_CostX[[#This Row],[Category]] = 2 ),  "",OFFSET(NRM_CostX[[#This Row],[Cat4]],-1,0)))</f>
        <v>11.1.2.26 Photographer (i.e. to carry out a photographic survey of the site).</v>
      </c>
    </row>
    <row r="1420" spans="1:10" x14ac:dyDescent="0.35">
      <c r="A1420" t="s">
        <v>2550</v>
      </c>
      <c r="B1420" t="s">
        <v>2551</v>
      </c>
      <c r="D1420">
        <v>0</v>
      </c>
      <c r="E1420" t="str">
        <f t="shared" si="22"/>
        <v>A11.1.2.27</v>
      </c>
      <c r="F1420">
        <f>LEN(NRM_CostX[[#This Row],[Code2]])-LEN(SUBSTITUTE(NRM_CostX[[#This Row],[Code2]],".",""))</f>
        <v>3</v>
      </c>
      <c r="G1420" t="str">
        <f ca="1">IF(NRM_CostX[[#This Row],[Category]]=0, NRM_CostX[[#This Row],[Code]] &amp; " " &amp; NRM_CostX[[#This Row],[Description]], OFFSET(NRM_CostX[[#This Row],[Cat1]],-1,0))</f>
        <v>11 PROJECT/DESIGN TEAM FEES</v>
      </c>
      <c r="H1420" t="str">
        <f ca="1">IF(NRM_CostX[[#This Row],[Category]]=1, NRM_CostX[[#This Row],[Code]] &amp; " " &amp; NRM_CostX[[#This Row],[Description]], IF(NRM_CostX[[#This Row],[Category]] = 0, "", OFFSET(NRM_CostX[[#This Row],[Cat2]],-1,0)))</f>
        <v>11.1 Consultants' fees</v>
      </c>
      <c r="I1420" t="str">
        <f ca="1">IF(NRM_CostX[[#This Row],[Category]]=2, NRM_CostX[[#This Row],[Code]] &amp; " " &amp; NRM_CostX[[#This Row],[Description]], IF(OR(NRM_CostX[[#This Row],[Category]] = 1, NRM_CostX[[#This Row],[Category]] = 0),  "",OFFSET(NRM_CostX[[#This Row],[Cat3]],-1,0)))</f>
        <v>11.1.2 Other consultants' fees</v>
      </c>
      <c r="J1420" t="str">
        <f ca="1">IF(NRM_CostX[[#This Row],[Category]]=3, NRM_CostX[[#This Row],[Code]] &amp; " " &amp; NRM_CostX[[#This Row],[Description]], IF(OR(NRM_CostX[[#This Row],[Category]] = 1, NRM_CostX[[#This Row],[Category]] = 0,NRM_CostX[[#This Row],[Category]] = 2 ),  "",OFFSET(NRM_CostX[[#This Row],[Cat4]],-1,0)))</f>
        <v>11.1.2.27 Specialist contractors/consultants (e.g. early advice on viability of ground source heating).</v>
      </c>
    </row>
    <row r="1421" spans="1:10" x14ac:dyDescent="0.35">
      <c r="A1421" t="s">
        <v>2552</v>
      </c>
      <c r="B1421" t="s">
        <v>2553</v>
      </c>
      <c r="D1421">
        <v>0</v>
      </c>
      <c r="E1421" t="str">
        <f t="shared" si="22"/>
        <v>A11.1.2.28</v>
      </c>
      <c r="F1421">
        <f>LEN(NRM_CostX[[#This Row],[Code2]])-LEN(SUBSTITUTE(NRM_CostX[[#This Row],[Code2]],".",""))</f>
        <v>3</v>
      </c>
      <c r="G1421" t="str">
        <f ca="1">IF(NRM_CostX[[#This Row],[Category]]=0, NRM_CostX[[#This Row],[Code]] &amp; " " &amp; NRM_CostX[[#This Row],[Description]], OFFSET(NRM_CostX[[#This Row],[Cat1]],-1,0))</f>
        <v>11 PROJECT/DESIGN TEAM FEES</v>
      </c>
      <c r="H1421" t="str">
        <f ca="1">IF(NRM_CostX[[#This Row],[Category]]=1, NRM_CostX[[#This Row],[Code]] &amp; " " &amp; NRM_CostX[[#This Row],[Description]], IF(NRM_CostX[[#This Row],[Category]] = 0, "", OFFSET(NRM_CostX[[#This Row],[Cat2]],-1,0)))</f>
        <v>11.1 Consultants' fees</v>
      </c>
      <c r="I1421" t="str">
        <f ca="1">IF(NRM_CostX[[#This Row],[Category]]=2, NRM_CostX[[#This Row],[Code]] &amp; " " &amp; NRM_CostX[[#This Row],[Description]], IF(OR(NRM_CostX[[#This Row],[Category]] = 1, NRM_CostX[[#This Row],[Category]] = 0),  "",OFFSET(NRM_CostX[[#This Row],[Cat3]],-1,0)))</f>
        <v>11.1.2 Other consultants' fees</v>
      </c>
      <c r="J1421" t="str">
        <f ca="1">IF(NRM_CostX[[#This Row],[Category]]=3, NRM_CostX[[#This Row],[Code]] &amp; " " &amp; NRM_CostX[[#This Row],[Description]], IF(OR(NRM_CostX[[#This Row],[Category]] = 1, NRM_CostX[[#This Row],[Category]] = 0,NRM_CostX[[#This Row],[Category]] = 2 ),  "",OFFSET(NRM_CostX[[#This Row],[Cat4]],-1,0)))</f>
        <v>11.1.2.28 Other specialist consultants (to be stated).</v>
      </c>
    </row>
    <row r="1422" spans="1:10" x14ac:dyDescent="0.35">
      <c r="A1422" t="s">
        <v>2554</v>
      </c>
      <c r="B1422" t="s">
        <v>2555</v>
      </c>
      <c r="D1422">
        <v>0</v>
      </c>
      <c r="E1422" t="str">
        <f t="shared" si="22"/>
        <v>A11.1.3</v>
      </c>
      <c r="F1422">
        <f>LEN(NRM_CostX[[#This Row],[Code2]])-LEN(SUBSTITUTE(NRM_CostX[[#This Row],[Code2]],".",""))</f>
        <v>2</v>
      </c>
      <c r="G1422" t="str">
        <f ca="1">IF(NRM_CostX[[#This Row],[Category]]=0, NRM_CostX[[#This Row],[Code]] &amp; " " &amp; NRM_CostX[[#This Row],[Description]], OFFSET(NRM_CostX[[#This Row],[Cat1]],-1,0))</f>
        <v>11 PROJECT/DESIGN TEAM FEES</v>
      </c>
      <c r="H1422" t="str">
        <f ca="1">IF(NRM_CostX[[#This Row],[Category]]=1, NRM_CostX[[#This Row],[Code]] &amp; " " &amp; NRM_CostX[[#This Row],[Description]], IF(NRM_CostX[[#This Row],[Category]] = 0, "", OFFSET(NRM_CostX[[#This Row],[Cat2]],-1,0)))</f>
        <v>11.1 Consultants' fees</v>
      </c>
      <c r="I1422" t="str">
        <f ca="1">IF(NRM_CostX[[#This Row],[Category]]=2, NRM_CostX[[#This Row],[Code]] &amp; " " &amp; NRM_CostX[[#This Row],[Description]], IF(OR(NRM_CostX[[#This Row],[Category]] = 1, NRM_CostX[[#This Row],[Category]] = 0),  "",OFFSET(NRM_CostX[[#This Row],[Cat3]],-1,0)))</f>
        <v>11.1.3 Site investigation fees</v>
      </c>
      <c r="J1422" t="str">
        <f ca="1">IF(NRM_CostX[[#This Row],[Category]]=3, NRM_CostX[[#This Row],[Code]] &amp; " " &amp; NRM_CostX[[#This Row],[Description]], IF(OR(NRM_CostX[[#This Row],[Category]] = 1, NRM_CostX[[#This Row],[Category]] = 0,NRM_CostX[[#This Row],[Category]] = 2 ),  "",OFFSET(NRM_CostX[[#This Row],[Cat4]],-1,0)))</f>
        <v/>
      </c>
    </row>
    <row r="1423" spans="1:10" x14ac:dyDescent="0.35">
      <c r="A1423" t="s">
        <v>2556</v>
      </c>
      <c r="B1423" t="s">
        <v>2557</v>
      </c>
      <c r="D1423">
        <v>0</v>
      </c>
      <c r="E1423" t="str">
        <f t="shared" si="22"/>
        <v>A11.1.3.1</v>
      </c>
      <c r="F1423">
        <f>LEN(NRM_CostX[[#This Row],[Code2]])-LEN(SUBSTITUTE(NRM_CostX[[#This Row],[Code2]],".",""))</f>
        <v>3</v>
      </c>
      <c r="G1423" t="str">
        <f ca="1">IF(NRM_CostX[[#This Row],[Category]]=0, NRM_CostX[[#This Row],[Code]] &amp; " " &amp; NRM_CostX[[#This Row],[Description]], OFFSET(NRM_CostX[[#This Row],[Cat1]],-1,0))</f>
        <v>11 PROJECT/DESIGN TEAM FEES</v>
      </c>
      <c r="H1423" t="str">
        <f ca="1">IF(NRM_CostX[[#This Row],[Category]]=1, NRM_CostX[[#This Row],[Code]] &amp; " " &amp; NRM_CostX[[#This Row],[Description]], IF(NRM_CostX[[#This Row],[Category]] = 0, "", OFFSET(NRM_CostX[[#This Row],[Cat2]],-1,0)))</f>
        <v>11.1 Consultants' fees</v>
      </c>
      <c r="I1423" t="str">
        <f ca="1">IF(NRM_CostX[[#This Row],[Category]]=2, NRM_CostX[[#This Row],[Code]] &amp; " " &amp; NRM_CostX[[#This Row],[Description]], IF(OR(NRM_CostX[[#This Row],[Category]] = 1, NRM_CostX[[#This Row],[Category]] = 0),  "",OFFSET(NRM_CostX[[#This Row],[Cat3]],-1,0)))</f>
        <v>11.1.3 Site investigation fees</v>
      </c>
      <c r="J1423" t="str">
        <f ca="1">IF(NRM_CostX[[#This Row],[Category]]=3, NRM_CostX[[#This Row],[Code]] &amp; " " &amp; NRM_CostX[[#This Row],[Description]], IF(OR(NRM_CostX[[#This Row],[Category]] = 1, NRM_CostX[[#This Row],[Category]] = 0,NRM_CostX[[#This Row],[Category]] = 2 ),  "",OFFSET(NRM_CostX[[#This Row],[Cat4]],-1,0)))</f>
        <v>11.1.3.1 Site investigation.</v>
      </c>
    </row>
    <row r="1424" spans="1:10" x14ac:dyDescent="0.35">
      <c r="A1424" t="s">
        <v>2558</v>
      </c>
      <c r="B1424" t="s">
        <v>2559</v>
      </c>
      <c r="D1424">
        <v>0</v>
      </c>
      <c r="E1424" t="str">
        <f t="shared" si="22"/>
        <v>A11.1.3.2</v>
      </c>
      <c r="F1424">
        <f>LEN(NRM_CostX[[#This Row],[Code2]])-LEN(SUBSTITUTE(NRM_CostX[[#This Row],[Code2]],".",""))</f>
        <v>3</v>
      </c>
      <c r="G1424" t="str">
        <f ca="1">IF(NRM_CostX[[#This Row],[Category]]=0, NRM_CostX[[#This Row],[Code]] &amp; " " &amp; NRM_CostX[[#This Row],[Description]], OFFSET(NRM_CostX[[#This Row],[Cat1]],-1,0))</f>
        <v>11 PROJECT/DESIGN TEAM FEES</v>
      </c>
      <c r="H1424" t="str">
        <f ca="1">IF(NRM_CostX[[#This Row],[Category]]=1, NRM_CostX[[#This Row],[Code]] &amp; " " &amp; NRM_CostX[[#This Row],[Description]], IF(NRM_CostX[[#This Row],[Category]] = 0, "", OFFSET(NRM_CostX[[#This Row],[Cat2]],-1,0)))</f>
        <v>11.1 Consultants' fees</v>
      </c>
      <c r="I1424" t="str">
        <f ca="1">IF(NRM_CostX[[#This Row],[Category]]=2, NRM_CostX[[#This Row],[Code]] &amp; " " &amp; NRM_CostX[[#This Row],[Description]], IF(OR(NRM_CostX[[#This Row],[Category]] = 1, NRM_CostX[[#This Row],[Category]] = 0),  "",OFFSET(NRM_CostX[[#This Row],[Cat3]],-1,0)))</f>
        <v>11.1.3 Site investigation fees</v>
      </c>
      <c r="J1424" t="str">
        <f ca="1">IF(NRM_CostX[[#This Row],[Category]]=3, NRM_CostX[[#This Row],[Code]] &amp; " " &amp; NRM_CostX[[#This Row],[Description]], IF(OR(NRM_CostX[[#This Row],[Category]] = 1, NRM_CostX[[#This Row],[Category]] = 0,NRM_CostX[[#This Row],[Category]] = 2 ),  "",OFFSET(NRM_CostX[[#This Row],[Cat4]],-1,0)))</f>
        <v>11.1.3.2 Geotechnical investigation.</v>
      </c>
    </row>
    <row r="1425" spans="1:10" x14ac:dyDescent="0.35">
      <c r="A1425" t="s">
        <v>2560</v>
      </c>
      <c r="B1425" t="s">
        <v>2561</v>
      </c>
      <c r="D1425">
        <v>0</v>
      </c>
      <c r="E1425" t="str">
        <f t="shared" si="22"/>
        <v>A11.1.3.3</v>
      </c>
      <c r="F1425">
        <f>LEN(NRM_CostX[[#This Row],[Code2]])-LEN(SUBSTITUTE(NRM_CostX[[#This Row],[Code2]],".",""))</f>
        <v>3</v>
      </c>
      <c r="G1425" t="str">
        <f ca="1">IF(NRM_CostX[[#This Row],[Category]]=0, NRM_CostX[[#This Row],[Code]] &amp; " " &amp; NRM_CostX[[#This Row],[Description]], OFFSET(NRM_CostX[[#This Row],[Cat1]],-1,0))</f>
        <v>11 PROJECT/DESIGN TEAM FEES</v>
      </c>
      <c r="H1425" t="str">
        <f ca="1">IF(NRM_CostX[[#This Row],[Category]]=1, NRM_CostX[[#This Row],[Code]] &amp; " " &amp; NRM_CostX[[#This Row],[Description]], IF(NRM_CostX[[#This Row],[Category]] = 0, "", OFFSET(NRM_CostX[[#This Row],[Cat2]],-1,0)))</f>
        <v>11.1 Consultants' fees</v>
      </c>
      <c r="I1425" t="str">
        <f ca="1">IF(NRM_CostX[[#This Row],[Category]]=2, NRM_CostX[[#This Row],[Code]] &amp; " " &amp; NRM_CostX[[#This Row],[Description]], IF(OR(NRM_CostX[[#This Row],[Category]] = 1, NRM_CostX[[#This Row],[Category]] = 0),  "",OFFSET(NRM_CostX[[#This Row],[Cat3]],-1,0)))</f>
        <v>11.1.3 Site investigation fees</v>
      </c>
      <c r="J1425" t="str">
        <f ca="1">IF(NRM_CostX[[#This Row],[Category]]=3, NRM_CostX[[#This Row],[Code]] &amp; " " &amp; NRM_CostX[[#This Row],[Description]], IF(OR(NRM_CostX[[#This Row],[Category]] = 1, NRM_CostX[[#This Row],[Category]] = 0,NRM_CostX[[#This Row],[Category]] = 2 ),  "",OFFSET(NRM_CostX[[#This Row],[Cat4]],-1,0)))</f>
        <v>11.1.3.3 Trial pits.</v>
      </c>
    </row>
    <row r="1426" spans="1:10" x14ac:dyDescent="0.35">
      <c r="A1426" t="s">
        <v>2562</v>
      </c>
      <c r="B1426" t="s">
        <v>2563</v>
      </c>
      <c r="D1426">
        <v>0</v>
      </c>
      <c r="E1426" t="str">
        <f t="shared" si="22"/>
        <v>A11.1.3.4</v>
      </c>
      <c r="F1426">
        <f>LEN(NRM_CostX[[#This Row],[Code2]])-LEN(SUBSTITUTE(NRM_CostX[[#This Row],[Code2]],".",""))</f>
        <v>3</v>
      </c>
      <c r="G1426" t="str">
        <f ca="1">IF(NRM_CostX[[#This Row],[Category]]=0, NRM_CostX[[#This Row],[Code]] &amp; " " &amp; NRM_CostX[[#This Row],[Description]], OFFSET(NRM_CostX[[#This Row],[Cat1]],-1,0))</f>
        <v>11 PROJECT/DESIGN TEAM FEES</v>
      </c>
      <c r="H1426" t="str">
        <f ca="1">IF(NRM_CostX[[#This Row],[Category]]=1, NRM_CostX[[#This Row],[Code]] &amp; " " &amp; NRM_CostX[[#This Row],[Description]], IF(NRM_CostX[[#This Row],[Category]] = 0, "", OFFSET(NRM_CostX[[#This Row],[Cat2]],-1,0)))</f>
        <v>11.1 Consultants' fees</v>
      </c>
      <c r="I1426" t="str">
        <f ca="1">IF(NRM_CostX[[#This Row],[Category]]=2, NRM_CostX[[#This Row],[Code]] &amp; " " &amp; NRM_CostX[[#This Row],[Description]], IF(OR(NRM_CostX[[#This Row],[Category]] = 1, NRM_CostX[[#This Row],[Category]] = 0),  "",OFFSET(NRM_CostX[[#This Row],[Cat3]],-1,0)))</f>
        <v>11.1.3 Site investigation fees</v>
      </c>
      <c r="J1426" t="str">
        <f ca="1">IF(NRM_CostX[[#This Row],[Category]]=3, NRM_CostX[[#This Row],[Code]] &amp; " " &amp; NRM_CostX[[#This Row],[Description]], IF(OR(NRM_CostX[[#This Row],[Category]] = 1, NRM_CostX[[#This Row],[Category]] = 0,NRM_CostX[[#This Row],[Category]] = 2 ),  "",OFFSET(NRM_CostX[[#This Row],[Cat4]],-1,0)))</f>
        <v>11.1.3.4 Pile probing.</v>
      </c>
    </row>
    <row r="1427" spans="1:10" x14ac:dyDescent="0.35">
      <c r="A1427" t="s">
        <v>2564</v>
      </c>
      <c r="B1427" t="s">
        <v>2565</v>
      </c>
      <c r="D1427">
        <v>0</v>
      </c>
      <c r="E1427" t="str">
        <f t="shared" si="22"/>
        <v>A11.1.3.5</v>
      </c>
      <c r="F1427">
        <f>LEN(NRM_CostX[[#This Row],[Code2]])-LEN(SUBSTITUTE(NRM_CostX[[#This Row],[Code2]],".",""))</f>
        <v>3</v>
      </c>
      <c r="G1427" t="str">
        <f ca="1">IF(NRM_CostX[[#This Row],[Category]]=0, NRM_CostX[[#This Row],[Code]] &amp; " " &amp; NRM_CostX[[#This Row],[Description]], OFFSET(NRM_CostX[[#This Row],[Cat1]],-1,0))</f>
        <v>11 PROJECT/DESIGN TEAM FEES</v>
      </c>
      <c r="H1427" t="str">
        <f ca="1">IF(NRM_CostX[[#This Row],[Category]]=1, NRM_CostX[[#This Row],[Code]] &amp; " " &amp; NRM_CostX[[#This Row],[Description]], IF(NRM_CostX[[#This Row],[Category]] = 0, "", OFFSET(NRM_CostX[[#This Row],[Cat2]],-1,0)))</f>
        <v>11.1 Consultants' fees</v>
      </c>
      <c r="I1427" t="str">
        <f ca="1">IF(NRM_CostX[[#This Row],[Category]]=2, NRM_CostX[[#This Row],[Code]] &amp; " " &amp; NRM_CostX[[#This Row],[Description]], IF(OR(NRM_CostX[[#This Row],[Category]] = 1, NRM_CostX[[#This Row],[Category]] = 0),  "",OFFSET(NRM_CostX[[#This Row],[Cat3]],-1,0)))</f>
        <v>11.1.3 Site investigation fees</v>
      </c>
      <c r="J1427" t="str">
        <f ca="1">IF(NRM_CostX[[#This Row],[Category]]=3, NRM_CostX[[#This Row],[Code]] &amp; " " &amp; NRM_CostX[[#This Row],[Description]], IF(OR(NRM_CostX[[#This Row],[Category]] = 1, NRM_CostX[[#This Row],[Category]] = 0,NRM_CostX[[#This Row],[Category]] = 2 ),  "",OFFSET(NRM_CostX[[#This Row],[Cat4]],-1,0)))</f>
        <v>11.1.3.5 Intrusive investigations for toxic or hazardous materials (e.g. for asbestos-containing materials).</v>
      </c>
    </row>
    <row r="1428" spans="1:10" x14ac:dyDescent="0.35">
      <c r="A1428" t="s">
        <v>2566</v>
      </c>
      <c r="B1428" t="s">
        <v>2567</v>
      </c>
      <c r="D1428">
        <v>0</v>
      </c>
      <c r="E1428" t="str">
        <f t="shared" si="22"/>
        <v>A11.1.3.6</v>
      </c>
      <c r="F1428">
        <f>LEN(NRM_CostX[[#This Row],[Code2]])-LEN(SUBSTITUTE(NRM_CostX[[#This Row],[Code2]],".",""))</f>
        <v>3</v>
      </c>
      <c r="G1428" t="str">
        <f ca="1">IF(NRM_CostX[[#This Row],[Category]]=0, NRM_CostX[[#This Row],[Code]] &amp; " " &amp; NRM_CostX[[#This Row],[Description]], OFFSET(NRM_CostX[[#This Row],[Cat1]],-1,0))</f>
        <v>11 PROJECT/DESIGN TEAM FEES</v>
      </c>
      <c r="H1428" t="str">
        <f ca="1">IF(NRM_CostX[[#This Row],[Category]]=1, NRM_CostX[[#This Row],[Code]] &amp; " " &amp; NRM_CostX[[#This Row],[Description]], IF(NRM_CostX[[#This Row],[Category]] = 0, "", OFFSET(NRM_CostX[[#This Row],[Cat2]],-1,0)))</f>
        <v>11.1 Consultants' fees</v>
      </c>
      <c r="I1428" t="str">
        <f ca="1">IF(NRM_CostX[[#This Row],[Category]]=2, NRM_CostX[[#This Row],[Code]] &amp; " " &amp; NRM_CostX[[#This Row],[Description]], IF(OR(NRM_CostX[[#This Row],[Category]] = 1, NRM_CostX[[#This Row],[Category]] = 0),  "",OFFSET(NRM_CostX[[#This Row],[Cat3]],-1,0)))</f>
        <v>11.1.3 Site investigation fees</v>
      </c>
      <c r="J1428" t="str">
        <f ca="1">IF(NRM_CostX[[#This Row],[Category]]=3, NRM_CostX[[#This Row],[Code]] &amp; " " &amp; NRM_CostX[[#This Row],[Description]], IF(OR(NRM_CostX[[#This Row],[Category]] = 1, NRM_CostX[[#This Row],[Category]] = 0,NRM_CostX[[#This Row],[Category]] = 2 ),  "",OFFSET(NRM_CostX[[#This Row],[Cat4]],-1,0)))</f>
        <v>11.1.3.6 Other site investigations (to be stated).</v>
      </c>
    </row>
    <row r="1429" spans="1:10" x14ac:dyDescent="0.35">
      <c r="A1429" t="s">
        <v>2568</v>
      </c>
      <c r="B1429" t="s">
        <v>2569</v>
      </c>
      <c r="D1429">
        <v>0</v>
      </c>
      <c r="E1429" t="str">
        <f t="shared" si="22"/>
        <v>A11.1.4</v>
      </c>
      <c r="F1429">
        <f>LEN(NRM_CostX[[#This Row],[Code2]])-LEN(SUBSTITUTE(NRM_CostX[[#This Row],[Code2]],".",""))</f>
        <v>2</v>
      </c>
      <c r="G1429" t="str">
        <f ca="1">IF(NRM_CostX[[#This Row],[Category]]=0, NRM_CostX[[#This Row],[Code]] &amp; " " &amp; NRM_CostX[[#This Row],[Description]], OFFSET(NRM_CostX[[#This Row],[Cat1]],-1,0))</f>
        <v>11 PROJECT/DESIGN TEAM FEES</v>
      </c>
      <c r="H1429" t="str">
        <f ca="1">IF(NRM_CostX[[#This Row],[Category]]=1, NRM_CostX[[#This Row],[Code]] &amp; " " &amp; NRM_CostX[[#This Row],[Description]], IF(NRM_CostX[[#This Row],[Category]] = 0, "", OFFSET(NRM_CostX[[#This Row],[Cat2]],-1,0)))</f>
        <v>11.1 Consultants' fees</v>
      </c>
      <c r="I1429" t="str">
        <f ca="1">IF(NRM_CostX[[#This Row],[Category]]=2, NRM_CostX[[#This Row],[Code]] &amp; " " &amp; NRM_CostX[[#This Row],[Description]], IF(OR(NRM_CostX[[#This Row],[Category]] = 1, NRM_CostX[[#This Row],[Category]] = 0),  "",OFFSET(NRM_CostX[[#This Row],[Cat3]],-1,0)))</f>
        <v>11.1.4 Specialist support consultants' fees</v>
      </c>
      <c r="J1429" t="str">
        <f ca="1">IF(NRM_CostX[[#This Row],[Category]]=3, NRM_CostX[[#This Row],[Code]] &amp; " " &amp; NRM_CostX[[#This Row],[Description]], IF(OR(NRM_CostX[[#This Row],[Category]] = 1, NRM_CostX[[#This Row],[Category]] = 0,NRM_CostX[[#This Row],[Category]] = 2 ),  "",OFFSET(NRM_CostX[[#This Row],[Cat4]],-1,0)))</f>
        <v/>
      </c>
    </row>
    <row r="1430" spans="1:10" x14ac:dyDescent="0.35">
      <c r="A1430" t="s">
        <v>2570</v>
      </c>
      <c r="B1430" t="s">
        <v>2571</v>
      </c>
      <c r="D1430">
        <v>0</v>
      </c>
      <c r="E1430" t="str">
        <f t="shared" si="22"/>
        <v>A11.1.4.1</v>
      </c>
      <c r="F1430">
        <f>LEN(NRM_CostX[[#This Row],[Code2]])-LEN(SUBSTITUTE(NRM_CostX[[#This Row],[Code2]],".",""))</f>
        <v>3</v>
      </c>
      <c r="G1430" t="str">
        <f ca="1">IF(NRM_CostX[[#This Row],[Category]]=0, NRM_CostX[[#This Row],[Code]] &amp; " " &amp; NRM_CostX[[#This Row],[Description]], OFFSET(NRM_CostX[[#This Row],[Cat1]],-1,0))</f>
        <v>11 PROJECT/DESIGN TEAM FEES</v>
      </c>
      <c r="H1430" t="str">
        <f ca="1">IF(NRM_CostX[[#This Row],[Category]]=1, NRM_CostX[[#This Row],[Code]] &amp; " " &amp; NRM_CostX[[#This Row],[Description]], IF(NRM_CostX[[#This Row],[Category]] = 0, "", OFFSET(NRM_CostX[[#This Row],[Cat2]],-1,0)))</f>
        <v>11.1 Consultants' fees</v>
      </c>
      <c r="I1430" t="str">
        <f ca="1">IF(NRM_CostX[[#This Row],[Category]]=2, NRM_CostX[[#This Row],[Code]] &amp; " " &amp; NRM_CostX[[#This Row],[Description]], IF(OR(NRM_CostX[[#This Row],[Category]] = 1, NRM_CostX[[#This Row],[Category]] = 0),  "",OFFSET(NRM_CostX[[#This Row],[Cat3]],-1,0)))</f>
        <v>11.1.4 Specialist support consultants' fees</v>
      </c>
      <c r="J1430" t="str">
        <f ca="1">IF(NRM_CostX[[#This Row],[Category]]=3, NRM_CostX[[#This Row],[Code]] &amp; " " &amp; NRM_CostX[[#This Row],[Description]], IF(OR(NRM_CostX[[#This Row],[Category]] = 1, NRM_CostX[[#This Row],[Category]] = 0,NRM_CostX[[#This Row],[Category]] = 2 ),  "",OFFSET(NRM_CostX[[#This Row],[Cat4]],-1,0)))</f>
        <v>11.1.4.1 Planning consultant (i.e. to advise on planning matters and facilitate planning process).</v>
      </c>
    </row>
    <row r="1431" spans="1:10" x14ac:dyDescent="0.35">
      <c r="A1431" t="s">
        <v>2572</v>
      </c>
      <c r="B1431" t="s">
        <v>2573</v>
      </c>
      <c r="D1431">
        <v>0</v>
      </c>
      <c r="E1431" t="str">
        <f t="shared" si="22"/>
        <v>A11.1.4.2</v>
      </c>
      <c r="F1431">
        <f>LEN(NRM_CostX[[#This Row],[Code2]])-LEN(SUBSTITUTE(NRM_CostX[[#This Row],[Code2]],".",""))</f>
        <v>3</v>
      </c>
      <c r="G1431" t="str">
        <f ca="1">IF(NRM_CostX[[#This Row],[Category]]=0, NRM_CostX[[#This Row],[Code]] &amp; " " &amp; NRM_CostX[[#This Row],[Description]], OFFSET(NRM_CostX[[#This Row],[Cat1]],-1,0))</f>
        <v>11 PROJECT/DESIGN TEAM FEES</v>
      </c>
      <c r="H1431" t="str">
        <f ca="1">IF(NRM_CostX[[#This Row],[Category]]=1, NRM_CostX[[#This Row],[Code]] &amp; " " &amp; NRM_CostX[[#This Row],[Description]], IF(NRM_CostX[[#This Row],[Category]] = 0, "", OFFSET(NRM_CostX[[#This Row],[Cat2]],-1,0)))</f>
        <v>11.1 Consultants' fees</v>
      </c>
      <c r="I1431" t="str">
        <f ca="1">IF(NRM_CostX[[#This Row],[Category]]=2, NRM_CostX[[#This Row],[Code]] &amp; " " &amp; NRM_CostX[[#This Row],[Description]], IF(OR(NRM_CostX[[#This Row],[Category]] = 1, NRM_CostX[[#This Row],[Category]] = 0),  "",OFFSET(NRM_CostX[[#This Row],[Cat3]],-1,0)))</f>
        <v>11.1.4 Specialist support consultants' fees</v>
      </c>
      <c r="J1431" t="str">
        <f ca="1">IF(NRM_CostX[[#This Row],[Category]]=3, NRM_CostX[[#This Row],[Code]] &amp; " " &amp; NRM_CostX[[#This Row],[Description]], IF(OR(NRM_CostX[[#This Row],[Category]] = 1, NRM_CostX[[#This Row],[Category]] = 0,NRM_CostX[[#This Row],[Category]] = 2 ),  "",OFFSET(NRM_CostX[[#This Row],[Cat4]],-1,0)))</f>
        <v>11.1.4.2 Political consultants (i.e. to assist with planning application).</v>
      </c>
    </row>
    <row r="1432" spans="1:10" x14ac:dyDescent="0.35">
      <c r="A1432" t="s">
        <v>2574</v>
      </c>
      <c r="B1432" t="s">
        <v>2575</v>
      </c>
      <c r="D1432">
        <v>0</v>
      </c>
      <c r="E1432" t="str">
        <f t="shared" si="22"/>
        <v>A11.1.4.3</v>
      </c>
      <c r="F1432">
        <f>LEN(NRM_CostX[[#This Row],[Code2]])-LEN(SUBSTITUTE(NRM_CostX[[#This Row],[Code2]],".",""))</f>
        <v>3</v>
      </c>
      <c r="G1432" t="str">
        <f ca="1">IF(NRM_CostX[[#This Row],[Category]]=0, NRM_CostX[[#This Row],[Code]] &amp; " " &amp; NRM_CostX[[#This Row],[Description]], OFFSET(NRM_CostX[[#This Row],[Cat1]],-1,0))</f>
        <v>11 PROJECT/DESIGN TEAM FEES</v>
      </c>
      <c r="H1432" t="str">
        <f ca="1">IF(NRM_CostX[[#This Row],[Category]]=1, NRM_CostX[[#This Row],[Code]] &amp; " " &amp; NRM_CostX[[#This Row],[Description]], IF(NRM_CostX[[#This Row],[Category]] = 0, "", OFFSET(NRM_CostX[[#This Row],[Cat2]],-1,0)))</f>
        <v>11.1 Consultants' fees</v>
      </c>
      <c r="I1432" t="str">
        <f ca="1">IF(NRM_CostX[[#This Row],[Category]]=2, NRM_CostX[[#This Row],[Code]] &amp; " " &amp; NRM_CostX[[#This Row],[Description]], IF(OR(NRM_CostX[[#This Row],[Category]] = 1, NRM_CostX[[#This Row],[Category]] = 0),  "",OFFSET(NRM_CostX[[#This Row],[Cat3]],-1,0)))</f>
        <v>11.1.4 Specialist support consultants' fees</v>
      </c>
      <c r="J1432" t="str">
        <f ca="1">IF(NRM_CostX[[#This Row],[Category]]=3, NRM_CostX[[#This Row],[Code]] &amp; " " &amp; NRM_CostX[[#This Row],[Description]], IF(OR(NRM_CostX[[#This Row],[Category]] = 1, NRM_CostX[[#This Row],[Category]] = 0,NRM_CostX[[#This Row],[Category]] = 2 ),  "",OFFSET(NRM_CostX[[#This Row],[Cat4]],-1,0)))</f>
        <v>11.1.4.3 Letting agents (e.g. advice on market needs, advice on design proposals and selling).</v>
      </c>
    </row>
    <row r="1433" spans="1:10" x14ac:dyDescent="0.35">
      <c r="A1433" t="s">
        <v>2576</v>
      </c>
      <c r="B1433" t="s">
        <v>2577</v>
      </c>
      <c r="D1433">
        <v>0</v>
      </c>
      <c r="E1433" t="str">
        <f t="shared" si="22"/>
        <v>A11.1.4.4</v>
      </c>
      <c r="F1433">
        <f>LEN(NRM_CostX[[#This Row],[Code2]])-LEN(SUBSTITUTE(NRM_CostX[[#This Row],[Code2]],".",""))</f>
        <v>3</v>
      </c>
      <c r="G1433" t="str">
        <f ca="1">IF(NRM_CostX[[#This Row],[Category]]=0, NRM_CostX[[#This Row],[Code]] &amp; " " &amp; NRM_CostX[[#This Row],[Description]], OFFSET(NRM_CostX[[#This Row],[Cat1]],-1,0))</f>
        <v>11 PROJECT/DESIGN TEAM FEES</v>
      </c>
      <c r="H1433" t="str">
        <f ca="1">IF(NRM_CostX[[#This Row],[Category]]=1, NRM_CostX[[#This Row],[Code]] &amp; " " &amp; NRM_CostX[[#This Row],[Description]], IF(NRM_CostX[[#This Row],[Category]] = 0, "", OFFSET(NRM_CostX[[#This Row],[Cat2]],-1,0)))</f>
        <v>11.1 Consultants' fees</v>
      </c>
      <c r="I1433" t="str">
        <f ca="1">IF(NRM_CostX[[#This Row],[Category]]=2, NRM_CostX[[#This Row],[Code]] &amp; " " &amp; NRM_CostX[[#This Row],[Description]], IF(OR(NRM_CostX[[#This Row],[Category]] = 1, NRM_CostX[[#This Row],[Category]] = 0),  "",OFFSET(NRM_CostX[[#This Row],[Cat3]],-1,0)))</f>
        <v>11.1.4 Specialist support consultants' fees</v>
      </c>
      <c r="J1433" t="str">
        <f ca="1">IF(NRM_CostX[[#This Row],[Category]]=3, NRM_CostX[[#This Row],[Code]] &amp; " " &amp; NRM_CostX[[#This Row],[Description]], IF(OR(NRM_CostX[[#This Row],[Category]] = 1, NRM_CostX[[#This Row],[Category]] = 0,NRM_CostX[[#This Row],[Category]] = 2 ),  "",OFFSET(NRM_CostX[[#This Row],[Cat4]],-1,0)))</f>
        <v>11.1.4.4 Legal advice - property (e.g. to advise on ownership of site, restrictive covenants, easements, boundaries, party wall agreements, highway agreements, local authority agreements and air rights).</v>
      </c>
    </row>
    <row r="1434" spans="1:10" x14ac:dyDescent="0.35">
      <c r="A1434" t="s">
        <v>2578</v>
      </c>
      <c r="B1434" t="s">
        <v>2579</v>
      </c>
      <c r="D1434">
        <v>0</v>
      </c>
      <c r="E1434" t="str">
        <f t="shared" si="22"/>
        <v>A11.1.4.5</v>
      </c>
      <c r="F1434">
        <f>LEN(NRM_CostX[[#This Row],[Code2]])-LEN(SUBSTITUTE(NRM_CostX[[#This Row],[Code2]],".",""))</f>
        <v>3</v>
      </c>
      <c r="G1434" t="str">
        <f ca="1">IF(NRM_CostX[[#This Row],[Category]]=0, NRM_CostX[[#This Row],[Code]] &amp; " " &amp; NRM_CostX[[#This Row],[Description]], OFFSET(NRM_CostX[[#This Row],[Cat1]],-1,0))</f>
        <v>11 PROJECT/DESIGN TEAM FEES</v>
      </c>
      <c r="H1434" t="str">
        <f ca="1">IF(NRM_CostX[[#This Row],[Category]]=1, NRM_CostX[[#This Row],[Code]] &amp; " " &amp; NRM_CostX[[#This Row],[Description]], IF(NRM_CostX[[#This Row],[Category]] = 0, "", OFFSET(NRM_CostX[[#This Row],[Cat2]],-1,0)))</f>
        <v>11.1 Consultants' fees</v>
      </c>
      <c r="I1434" t="str">
        <f ca="1">IF(NRM_CostX[[#This Row],[Category]]=2, NRM_CostX[[#This Row],[Code]] &amp; " " &amp; NRM_CostX[[#This Row],[Description]], IF(OR(NRM_CostX[[#This Row],[Category]] = 1, NRM_CostX[[#This Row],[Category]] = 0),  "",OFFSET(NRM_CostX[[#This Row],[Cat3]],-1,0)))</f>
        <v>11.1.4 Specialist support consultants' fees</v>
      </c>
      <c r="J1434" t="str">
        <f ca="1">IF(NRM_CostX[[#This Row],[Category]]=3, NRM_CostX[[#This Row],[Code]] &amp; " " &amp; NRM_CostX[[#This Row],[Description]], IF(OR(NRM_CostX[[#This Row],[Category]] = 1, NRM_CostX[[#This Row],[Category]] = 0,NRM_CostX[[#This Row],[Category]] = 2 ),  "",OFFSET(NRM_CostX[[#This Row],[Cat4]],-1,0)))</f>
        <v>11.1.4.5 Legal advice - construction (e.g. to advise on construction contracts, warranties, financial protection measures and the like).</v>
      </c>
    </row>
    <row r="1435" spans="1:10" x14ac:dyDescent="0.35">
      <c r="A1435" t="s">
        <v>2580</v>
      </c>
      <c r="B1435" t="s">
        <v>2581</v>
      </c>
      <c r="D1435">
        <v>0</v>
      </c>
      <c r="E1435" t="str">
        <f t="shared" si="22"/>
        <v>A11.1.4.6</v>
      </c>
      <c r="F1435">
        <f>LEN(NRM_CostX[[#This Row],[Code2]])-LEN(SUBSTITUTE(NRM_CostX[[#This Row],[Code2]],".",""))</f>
        <v>3</v>
      </c>
      <c r="G1435" t="str">
        <f ca="1">IF(NRM_CostX[[#This Row],[Category]]=0, NRM_CostX[[#This Row],[Code]] &amp; " " &amp; NRM_CostX[[#This Row],[Description]], OFFSET(NRM_CostX[[#This Row],[Cat1]],-1,0))</f>
        <v>11 PROJECT/DESIGN TEAM FEES</v>
      </c>
      <c r="H1435" t="str">
        <f ca="1">IF(NRM_CostX[[#This Row],[Category]]=1, NRM_CostX[[#This Row],[Code]] &amp; " " &amp; NRM_CostX[[#This Row],[Description]], IF(NRM_CostX[[#This Row],[Category]] = 0, "", OFFSET(NRM_CostX[[#This Row],[Cat2]],-1,0)))</f>
        <v>11.1 Consultants' fees</v>
      </c>
      <c r="I1435" t="str">
        <f ca="1">IF(NRM_CostX[[#This Row],[Category]]=2, NRM_CostX[[#This Row],[Code]] &amp; " " &amp; NRM_CostX[[#This Row],[Description]], IF(OR(NRM_CostX[[#This Row],[Category]] = 1, NRM_CostX[[#This Row],[Category]] = 0),  "",OFFSET(NRM_CostX[[#This Row],[Cat3]],-1,0)))</f>
        <v>11.1.4 Specialist support consultants' fees</v>
      </c>
      <c r="J1435" t="str">
        <f ca="1">IF(NRM_CostX[[#This Row],[Category]]=3, NRM_CostX[[#This Row],[Code]] &amp; " " &amp; NRM_CostX[[#This Row],[Description]], IF(OR(NRM_CostX[[#This Row],[Category]] = 1, NRM_CostX[[#This Row],[Category]] = 0,NRM_CostX[[#This Row],[Category]] = 2 ),  "",OFFSET(NRM_CostX[[#This Row],[Cat4]],-1,0)))</f>
        <v>11.1.4.6 Legal advice - environmental.</v>
      </c>
    </row>
    <row r="1436" spans="1:10" x14ac:dyDescent="0.35">
      <c r="A1436" t="s">
        <v>2582</v>
      </c>
      <c r="B1436" t="s">
        <v>2583</v>
      </c>
      <c r="D1436">
        <v>0</v>
      </c>
      <c r="E1436" t="str">
        <f t="shared" si="22"/>
        <v>A11.1.4.7</v>
      </c>
      <c r="F1436">
        <f>LEN(NRM_CostX[[#This Row],[Code2]])-LEN(SUBSTITUTE(NRM_CostX[[#This Row],[Code2]],".",""))</f>
        <v>3</v>
      </c>
      <c r="G1436" t="str">
        <f ca="1">IF(NRM_CostX[[#This Row],[Category]]=0, NRM_CostX[[#This Row],[Code]] &amp; " " &amp; NRM_CostX[[#This Row],[Description]], OFFSET(NRM_CostX[[#This Row],[Cat1]],-1,0))</f>
        <v>11 PROJECT/DESIGN TEAM FEES</v>
      </c>
      <c r="H1436" t="str">
        <f ca="1">IF(NRM_CostX[[#This Row],[Category]]=1, NRM_CostX[[#This Row],[Code]] &amp; " " &amp; NRM_CostX[[#This Row],[Description]], IF(NRM_CostX[[#This Row],[Category]] = 0, "", OFFSET(NRM_CostX[[#This Row],[Cat2]],-1,0)))</f>
        <v>11.1 Consultants' fees</v>
      </c>
      <c r="I1436" t="str">
        <f ca="1">IF(NRM_CostX[[#This Row],[Category]]=2, NRM_CostX[[#This Row],[Code]] &amp; " " &amp; NRM_CostX[[#This Row],[Description]], IF(OR(NRM_CostX[[#This Row],[Category]] = 1, NRM_CostX[[#This Row],[Category]] = 0),  "",OFFSET(NRM_CostX[[#This Row],[Cat3]],-1,0)))</f>
        <v>11.1.4 Specialist support consultants' fees</v>
      </c>
      <c r="J1436" t="str">
        <f ca="1">IF(NRM_CostX[[#This Row],[Category]]=3, NRM_CostX[[#This Row],[Code]] &amp; " " &amp; NRM_CostX[[#This Row],[Description]], IF(OR(NRM_CostX[[#This Row],[Category]] = 1, NRM_CostX[[#This Row],[Category]] = 0,NRM_CostX[[#This Row],[Category]] = 2 ),  "",OFFSET(NRM_CostX[[#This Row],[Cat4]],-1,0)))</f>
        <v>11.1.4.7 Tax specialist - (e.g. to advise on VAT, availability of capital allowances and recovery thereof, tax relief in respect of land remediation and other specialist tax matters).</v>
      </c>
    </row>
    <row r="1437" spans="1:10" x14ac:dyDescent="0.35">
      <c r="A1437" t="s">
        <v>2584</v>
      </c>
      <c r="B1437" t="s">
        <v>2585</v>
      </c>
      <c r="D1437">
        <v>0</v>
      </c>
      <c r="E1437" t="str">
        <f t="shared" si="22"/>
        <v>A11.1.4.8</v>
      </c>
      <c r="F1437">
        <f>LEN(NRM_CostX[[#This Row],[Code2]])-LEN(SUBSTITUTE(NRM_CostX[[#This Row],[Code2]],".",""))</f>
        <v>3</v>
      </c>
      <c r="G1437" t="str">
        <f ca="1">IF(NRM_CostX[[#This Row],[Category]]=0, NRM_CostX[[#This Row],[Code]] &amp; " " &amp; NRM_CostX[[#This Row],[Description]], OFFSET(NRM_CostX[[#This Row],[Cat1]],-1,0))</f>
        <v>11 PROJECT/DESIGN TEAM FEES</v>
      </c>
      <c r="H1437" t="str">
        <f ca="1">IF(NRM_CostX[[#This Row],[Category]]=1, NRM_CostX[[#This Row],[Code]] &amp; " " &amp; NRM_CostX[[#This Row],[Description]], IF(NRM_CostX[[#This Row],[Category]] = 0, "", OFFSET(NRM_CostX[[#This Row],[Cat2]],-1,0)))</f>
        <v>11.1 Consultants' fees</v>
      </c>
      <c r="I1437" t="str">
        <f ca="1">IF(NRM_CostX[[#This Row],[Category]]=2, NRM_CostX[[#This Row],[Code]] &amp; " " &amp; NRM_CostX[[#This Row],[Description]], IF(OR(NRM_CostX[[#This Row],[Category]] = 1, NRM_CostX[[#This Row],[Category]] = 0),  "",OFFSET(NRM_CostX[[#This Row],[Cat3]],-1,0)))</f>
        <v>11.1.4 Specialist support consultants' fees</v>
      </c>
      <c r="J1437" t="str">
        <f ca="1">IF(NRM_CostX[[#This Row],[Category]]=3, NRM_CostX[[#This Row],[Code]] &amp; " " &amp; NRM_CostX[[#This Row],[Description]], IF(OR(NRM_CostX[[#This Row],[Category]] = 1, NRM_CostX[[#This Row],[Category]] = 0,NRM_CostX[[#This Row],[Category]] = 2 ),  "",OFFSET(NRM_CostX[[#This Row],[Cat4]],-1,0)))</f>
        <v>11.1.4.8 Grants advice (e.g. to advise on availability of grants for construction works).</v>
      </c>
    </row>
    <row r="1438" spans="1:10" x14ac:dyDescent="0.35">
      <c r="A1438" t="s">
        <v>2586</v>
      </c>
      <c r="B1438" t="s">
        <v>2587</v>
      </c>
      <c r="D1438">
        <v>0</v>
      </c>
      <c r="E1438" t="str">
        <f t="shared" si="22"/>
        <v>A11.1.4.9</v>
      </c>
      <c r="F1438">
        <f>LEN(NRM_CostX[[#This Row],[Code2]])-LEN(SUBSTITUTE(NRM_CostX[[#This Row],[Code2]],".",""))</f>
        <v>3</v>
      </c>
      <c r="G1438" t="str">
        <f ca="1">IF(NRM_CostX[[#This Row],[Category]]=0, NRM_CostX[[#This Row],[Code]] &amp; " " &amp; NRM_CostX[[#This Row],[Description]], OFFSET(NRM_CostX[[#This Row],[Cat1]],-1,0))</f>
        <v>11 PROJECT/DESIGN TEAM FEES</v>
      </c>
      <c r="H1438" t="str">
        <f ca="1">IF(NRM_CostX[[#This Row],[Category]]=1, NRM_CostX[[#This Row],[Code]] &amp; " " &amp; NRM_CostX[[#This Row],[Description]], IF(NRM_CostX[[#This Row],[Category]] = 0, "", OFFSET(NRM_CostX[[#This Row],[Cat2]],-1,0)))</f>
        <v>11.1 Consultants' fees</v>
      </c>
      <c r="I1438" t="str">
        <f ca="1">IF(NRM_CostX[[#This Row],[Category]]=2, NRM_CostX[[#This Row],[Code]] &amp; " " &amp; NRM_CostX[[#This Row],[Description]], IF(OR(NRM_CostX[[#This Row],[Category]] = 1, NRM_CostX[[#This Row],[Category]] = 0),  "",OFFSET(NRM_CostX[[#This Row],[Cat3]],-1,0)))</f>
        <v>11.1.4 Specialist support consultants' fees</v>
      </c>
      <c r="J1438" t="str">
        <f ca="1">IF(NRM_CostX[[#This Row],[Category]]=3, NRM_CostX[[#This Row],[Code]] &amp; " " &amp; NRM_CostX[[#This Row],[Description]], IF(OR(NRM_CostX[[#This Row],[Category]] = 1, NRM_CostX[[#This Row],[Category]] = 0,NRM_CostX[[#This Row],[Category]] = 2 ),  "",OFFSET(NRM_CostX[[#This Row],[Cat4]],-1,0)))</f>
        <v>11.1.4.9 Other specialist support consultants (to be stated).</v>
      </c>
    </row>
    <row r="1439" spans="1:10" x14ac:dyDescent="0.35">
      <c r="A1439" t="s">
        <v>2588</v>
      </c>
      <c r="B1439" t="s">
        <v>2589</v>
      </c>
      <c r="D1439">
        <v>0</v>
      </c>
      <c r="E1439" t="str">
        <f t="shared" si="22"/>
        <v>A11.2</v>
      </c>
      <c r="F1439">
        <f>LEN(NRM_CostX[[#This Row],[Code2]])-LEN(SUBSTITUTE(NRM_CostX[[#This Row],[Code2]],".",""))</f>
        <v>1</v>
      </c>
      <c r="G1439" t="str">
        <f ca="1">IF(NRM_CostX[[#This Row],[Category]]=0, NRM_CostX[[#This Row],[Code]] &amp; " " &amp; NRM_CostX[[#This Row],[Description]], OFFSET(NRM_CostX[[#This Row],[Cat1]],-1,0))</f>
        <v>11 PROJECT/DESIGN TEAM FEES</v>
      </c>
      <c r="H1439" t="str">
        <f ca="1">IF(NRM_CostX[[#This Row],[Category]]=1, NRM_CostX[[#This Row],[Code]] &amp; " " &amp; NRM_CostX[[#This Row],[Description]], IF(NRM_CostX[[#This Row],[Category]] = 0, "", OFFSET(NRM_CostX[[#This Row],[Cat2]],-1,0)))</f>
        <v>11.2 Main contractor's pre-construction fees</v>
      </c>
      <c r="I1439" t="str">
        <f ca="1">IF(NRM_CostX[[#This Row],[Category]]=2, NRM_CostX[[#This Row],[Code]] &amp; " " &amp; NRM_CostX[[#This Row],[Description]], IF(OR(NRM_CostX[[#This Row],[Category]] = 1, NRM_CostX[[#This Row],[Category]] = 0),  "",OFFSET(NRM_CostX[[#This Row],[Cat3]],-1,0)))</f>
        <v/>
      </c>
      <c r="J1439" t="str">
        <f ca="1">IF(NRM_CostX[[#This Row],[Category]]=3, NRM_CostX[[#This Row],[Code]] &amp; " " &amp; NRM_CostX[[#This Row],[Description]], IF(OR(NRM_CostX[[#This Row],[Category]] = 1, NRM_CostX[[#This Row],[Category]] = 0,NRM_CostX[[#This Row],[Category]] = 2 ),  "",OFFSET(NRM_CostX[[#This Row],[Cat4]],-1,0)))</f>
        <v/>
      </c>
    </row>
    <row r="1440" spans="1:10" x14ac:dyDescent="0.35">
      <c r="A1440" t="s">
        <v>2590</v>
      </c>
      <c r="B1440" t="s">
        <v>2591</v>
      </c>
      <c r="D1440">
        <v>0</v>
      </c>
      <c r="E1440" t="str">
        <f t="shared" si="22"/>
        <v>A11.2.1</v>
      </c>
      <c r="F1440">
        <f>LEN(NRM_CostX[[#This Row],[Code2]])-LEN(SUBSTITUTE(NRM_CostX[[#This Row],[Code2]],".",""))</f>
        <v>2</v>
      </c>
      <c r="G1440" t="str">
        <f ca="1">IF(NRM_CostX[[#This Row],[Category]]=0, NRM_CostX[[#This Row],[Code]] &amp; " " &amp; NRM_CostX[[#This Row],[Description]], OFFSET(NRM_CostX[[#This Row],[Cat1]],-1,0))</f>
        <v>11 PROJECT/DESIGN TEAM FEES</v>
      </c>
      <c r="H1440" t="str">
        <f ca="1">IF(NRM_CostX[[#This Row],[Category]]=1, NRM_CostX[[#This Row],[Code]] &amp; " " &amp; NRM_CostX[[#This Row],[Description]], IF(NRM_CostX[[#This Row],[Category]] = 0, "", OFFSET(NRM_CostX[[#This Row],[Cat2]],-1,0)))</f>
        <v>11.2 Main contractor's pre-construction fees</v>
      </c>
      <c r="I1440" t="str">
        <f ca="1">IF(NRM_CostX[[#This Row],[Category]]=2, NRM_CostX[[#This Row],[Code]] &amp; " " &amp; NRM_CostX[[#This Row],[Description]], IF(OR(NRM_CostX[[#This Row],[Category]] = 1, NRM_CostX[[#This Row],[Category]] = 0),  "",OFFSET(NRM_CostX[[#This Row],[Cat3]],-1,0)))</f>
        <v>11.2.1 Management and staff fees</v>
      </c>
      <c r="J1440" t="str">
        <f ca="1">IF(NRM_CostX[[#This Row],[Category]]=3, NRM_CostX[[#This Row],[Code]] &amp; " " &amp; NRM_CostX[[#This Row],[Description]], IF(OR(NRM_CostX[[#This Row],[Category]] = 1, NRM_CostX[[#This Row],[Category]] = 0,NRM_CostX[[#This Row],[Category]] = 2 ),  "",OFFSET(NRM_CostX[[#This Row],[Cat4]],-1,0)))</f>
        <v/>
      </c>
    </row>
    <row r="1441" spans="1:10" x14ac:dyDescent="0.35">
      <c r="A1441" t="s">
        <v>2590</v>
      </c>
      <c r="B1441" t="s">
        <v>2592</v>
      </c>
      <c r="D1441">
        <v>0</v>
      </c>
      <c r="E1441" t="str">
        <f t="shared" si="22"/>
        <v>A11.2.1</v>
      </c>
      <c r="F1441">
        <f>LEN(NRM_CostX[[#This Row],[Code2]])-LEN(SUBSTITUTE(NRM_CostX[[#This Row],[Code2]],".",""))</f>
        <v>2</v>
      </c>
      <c r="G1441" t="str">
        <f ca="1">IF(NRM_CostX[[#This Row],[Category]]=0, NRM_CostX[[#This Row],[Code]] &amp; " " &amp; NRM_CostX[[#This Row],[Description]], OFFSET(NRM_CostX[[#This Row],[Cat1]],-1,0))</f>
        <v>11 PROJECT/DESIGN TEAM FEES</v>
      </c>
      <c r="H1441" t="str">
        <f ca="1">IF(NRM_CostX[[#This Row],[Category]]=1, NRM_CostX[[#This Row],[Code]] &amp; " " &amp; NRM_CostX[[#This Row],[Description]], IF(NRM_CostX[[#This Row],[Category]] = 0, "", OFFSET(NRM_CostX[[#This Row],[Cat2]],-1,0)))</f>
        <v>11.2 Main contractor's pre-construction fees</v>
      </c>
      <c r="I1441" t="str">
        <f ca="1">IF(NRM_CostX[[#This Row],[Category]]=2, NRM_CostX[[#This Row],[Code]] &amp; " " &amp; NRM_CostX[[#This Row],[Description]], IF(OR(NRM_CostX[[#This Row],[Category]] = 1, NRM_CostX[[#This Row],[Category]] = 0),  "",OFFSET(NRM_CostX[[#This Row],[Cat3]],-1,0)))</f>
        <v>11.2.1 Management and staff, such as:</v>
      </c>
      <c r="J1441" t="str">
        <f ca="1">IF(NRM_CostX[[#This Row],[Category]]=3, NRM_CostX[[#This Row],[Code]] &amp; " " &amp; NRM_CostX[[#This Row],[Description]], IF(OR(NRM_CostX[[#This Row],[Category]] = 1, NRM_CostX[[#This Row],[Category]] = 0,NRM_CostX[[#This Row],[Category]] = 2 ),  "",OFFSET(NRM_CostX[[#This Row],[Cat4]],-1,0)))</f>
        <v/>
      </c>
    </row>
    <row r="1442" spans="1:10" x14ac:dyDescent="0.35">
      <c r="A1442" t="s">
        <v>2593</v>
      </c>
      <c r="B1442" t="s">
        <v>2594</v>
      </c>
      <c r="D1442">
        <v>0</v>
      </c>
      <c r="E1442" t="str">
        <f t="shared" si="22"/>
        <v>A11.2.1.1</v>
      </c>
      <c r="F1442">
        <f>LEN(NRM_CostX[[#This Row],[Code2]])-LEN(SUBSTITUTE(NRM_CostX[[#This Row],[Code2]],".",""))</f>
        <v>3</v>
      </c>
      <c r="G1442" t="str">
        <f ca="1">IF(NRM_CostX[[#This Row],[Category]]=0, NRM_CostX[[#This Row],[Code]] &amp; " " &amp; NRM_CostX[[#This Row],[Description]], OFFSET(NRM_CostX[[#This Row],[Cat1]],-1,0))</f>
        <v>11 PROJECT/DESIGN TEAM FEES</v>
      </c>
      <c r="H1442" t="str">
        <f ca="1">IF(NRM_CostX[[#This Row],[Category]]=1, NRM_CostX[[#This Row],[Code]] &amp; " " &amp; NRM_CostX[[#This Row],[Description]], IF(NRM_CostX[[#This Row],[Category]] = 0, "", OFFSET(NRM_CostX[[#This Row],[Cat2]],-1,0)))</f>
        <v>11.2 Main contractor's pre-construction fees</v>
      </c>
      <c r="I1442" t="str">
        <f ca="1">IF(NRM_CostX[[#This Row],[Category]]=2, NRM_CostX[[#This Row],[Code]] &amp; " " &amp; NRM_CostX[[#This Row],[Description]], IF(OR(NRM_CostX[[#This Row],[Category]] = 1, NRM_CostX[[#This Row],[Category]] = 0),  "",OFFSET(NRM_CostX[[#This Row],[Cat3]],-1,0)))</f>
        <v>11.2.1 Management and staff, such as:</v>
      </c>
      <c r="J1442" t="str">
        <f ca="1">IF(NRM_CostX[[#This Row],[Category]]=3, NRM_CostX[[#This Row],[Code]] &amp; " " &amp; NRM_CostX[[#This Row],[Description]], IF(OR(NRM_CostX[[#This Row],[Category]] = 1, NRM_CostX[[#This Row],[Category]] = 0,NRM_CostX[[#This Row],[Category]] = 2 ),  "",OFFSET(NRM_CostX[[#This Row],[Cat4]],-1,0)))</f>
        <v>11.2.1.1 Project director.</v>
      </c>
    </row>
    <row r="1443" spans="1:10" x14ac:dyDescent="0.35">
      <c r="A1443" t="s">
        <v>2595</v>
      </c>
      <c r="B1443" t="s">
        <v>2473</v>
      </c>
      <c r="D1443">
        <v>0</v>
      </c>
      <c r="E1443" t="str">
        <f t="shared" si="22"/>
        <v>A11.2.1.2</v>
      </c>
      <c r="F1443">
        <f>LEN(NRM_CostX[[#This Row],[Code2]])-LEN(SUBSTITUTE(NRM_CostX[[#This Row],[Code2]],".",""))</f>
        <v>3</v>
      </c>
      <c r="G1443" t="str">
        <f ca="1">IF(NRM_CostX[[#This Row],[Category]]=0, NRM_CostX[[#This Row],[Code]] &amp; " " &amp; NRM_CostX[[#This Row],[Description]], OFFSET(NRM_CostX[[#This Row],[Cat1]],-1,0))</f>
        <v>11 PROJECT/DESIGN TEAM FEES</v>
      </c>
      <c r="H1443" t="str">
        <f ca="1">IF(NRM_CostX[[#This Row],[Category]]=1, NRM_CostX[[#This Row],[Code]] &amp; " " &amp; NRM_CostX[[#This Row],[Description]], IF(NRM_CostX[[#This Row],[Category]] = 0, "", OFFSET(NRM_CostX[[#This Row],[Cat2]],-1,0)))</f>
        <v>11.2 Main contractor's pre-construction fees</v>
      </c>
      <c r="I1443" t="str">
        <f ca="1">IF(NRM_CostX[[#This Row],[Category]]=2, NRM_CostX[[#This Row],[Code]] &amp; " " &amp; NRM_CostX[[#This Row],[Description]], IF(OR(NRM_CostX[[#This Row],[Category]] = 1, NRM_CostX[[#This Row],[Category]] = 0),  "",OFFSET(NRM_CostX[[#This Row],[Cat3]],-1,0)))</f>
        <v>11.2.1 Management and staff, such as:</v>
      </c>
      <c r="J1443" t="str">
        <f ca="1">IF(NRM_CostX[[#This Row],[Category]]=3, NRM_CostX[[#This Row],[Code]] &amp; " " &amp; NRM_CostX[[#This Row],[Description]], IF(OR(NRM_CostX[[#This Row],[Category]] = 1, NRM_CostX[[#This Row],[Category]] = 0,NRM_CostX[[#This Row],[Category]] = 2 ),  "",OFFSET(NRM_CostX[[#This Row],[Cat4]],-1,0)))</f>
        <v>11.2.1.2 Project manager.</v>
      </c>
    </row>
    <row r="1444" spans="1:10" x14ac:dyDescent="0.35">
      <c r="A1444" t="s">
        <v>2596</v>
      </c>
      <c r="B1444" t="s">
        <v>2597</v>
      </c>
      <c r="D1444">
        <v>0</v>
      </c>
      <c r="E1444" t="str">
        <f t="shared" si="22"/>
        <v>A11.2.1.3</v>
      </c>
      <c r="F1444">
        <f>LEN(NRM_CostX[[#This Row],[Code2]])-LEN(SUBSTITUTE(NRM_CostX[[#This Row],[Code2]],".",""))</f>
        <v>3</v>
      </c>
      <c r="G1444" t="str">
        <f ca="1">IF(NRM_CostX[[#This Row],[Category]]=0, NRM_CostX[[#This Row],[Code]] &amp; " " &amp; NRM_CostX[[#This Row],[Description]], OFFSET(NRM_CostX[[#This Row],[Cat1]],-1,0))</f>
        <v>11 PROJECT/DESIGN TEAM FEES</v>
      </c>
      <c r="H1444" t="str">
        <f ca="1">IF(NRM_CostX[[#This Row],[Category]]=1, NRM_CostX[[#This Row],[Code]] &amp; " " &amp; NRM_CostX[[#This Row],[Description]], IF(NRM_CostX[[#This Row],[Category]] = 0, "", OFFSET(NRM_CostX[[#This Row],[Cat2]],-1,0)))</f>
        <v>11.2 Main contractor's pre-construction fees</v>
      </c>
      <c r="I1444" t="str">
        <f ca="1">IF(NRM_CostX[[#This Row],[Category]]=2, NRM_CostX[[#This Row],[Code]] &amp; " " &amp; NRM_CostX[[#This Row],[Description]], IF(OR(NRM_CostX[[#This Row],[Category]] = 1, NRM_CostX[[#This Row],[Category]] = 0),  "",OFFSET(NRM_CostX[[#This Row],[Cat3]],-1,0)))</f>
        <v>11.2.1 Management and staff, such as:</v>
      </c>
      <c r="J1444" t="str">
        <f ca="1">IF(NRM_CostX[[#This Row],[Category]]=3, NRM_CostX[[#This Row],[Code]] &amp; " " &amp; NRM_CostX[[#This Row],[Description]], IF(OR(NRM_CostX[[#This Row],[Category]] = 1, NRM_CostX[[#This Row],[Category]] = 0,NRM_CostX[[#This Row],[Category]] = 2 ),  "",OFFSET(NRM_CostX[[#This Row],[Cat4]],-1,0)))</f>
        <v>11.2.1.3 Construction manager.</v>
      </c>
    </row>
    <row r="1445" spans="1:10" x14ac:dyDescent="0.35">
      <c r="A1445" t="s">
        <v>2598</v>
      </c>
      <c r="B1445" t="s">
        <v>2599</v>
      </c>
      <c r="D1445">
        <v>0</v>
      </c>
      <c r="E1445" t="str">
        <f t="shared" si="22"/>
        <v>A11.2.1.4</v>
      </c>
      <c r="F1445">
        <f>LEN(NRM_CostX[[#This Row],[Code2]])-LEN(SUBSTITUTE(NRM_CostX[[#This Row],[Code2]],".",""))</f>
        <v>3</v>
      </c>
      <c r="G1445" t="str">
        <f ca="1">IF(NRM_CostX[[#This Row],[Category]]=0, NRM_CostX[[#This Row],[Code]] &amp; " " &amp; NRM_CostX[[#This Row],[Description]], OFFSET(NRM_CostX[[#This Row],[Cat1]],-1,0))</f>
        <v>11 PROJECT/DESIGN TEAM FEES</v>
      </c>
      <c r="H1445" t="str">
        <f ca="1">IF(NRM_CostX[[#This Row],[Category]]=1, NRM_CostX[[#This Row],[Code]] &amp; " " &amp; NRM_CostX[[#This Row],[Description]], IF(NRM_CostX[[#This Row],[Category]] = 0, "", OFFSET(NRM_CostX[[#This Row],[Cat2]],-1,0)))</f>
        <v>11.2 Main contractor's pre-construction fees</v>
      </c>
      <c r="I1445" t="str">
        <f ca="1">IF(NRM_CostX[[#This Row],[Category]]=2, NRM_CostX[[#This Row],[Code]] &amp; " " &amp; NRM_CostX[[#This Row],[Description]], IF(OR(NRM_CostX[[#This Row],[Category]] = 1, NRM_CostX[[#This Row],[Category]] = 0),  "",OFFSET(NRM_CostX[[#This Row],[Cat3]],-1,0)))</f>
        <v>11.2.1 Management and staff, such as:</v>
      </c>
      <c r="J1445" t="str">
        <f ca="1">IF(NRM_CostX[[#This Row],[Category]]=3, NRM_CostX[[#This Row],[Code]] &amp; " " &amp; NRM_CostX[[#This Row],[Description]], IF(OR(NRM_CostX[[#This Row],[Category]] = 1, NRM_CostX[[#This Row],[Category]] = 0,NRM_CostX[[#This Row],[Category]] = 2 ),  "",OFFSET(NRM_CostX[[#This Row],[Cat4]],-1,0)))</f>
        <v>11.2.1.4 Commercial manager.</v>
      </c>
    </row>
    <row r="1446" spans="1:10" x14ac:dyDescent="0.35">
      <c r="A1446" t="s">
        <v>2600</v>
      </c>
      <c r="B1446" t="s">
        <v>2601</v>
      </c>
      <c r="D1446">
        <v>0</v>
      </c>
      <c r="E1446" t="str">
        <f t="shared" si="22"/>
        <v>A11.2.1.5</v>
      </c>
      <c r="F1446">
        <f>LEN(NRM_CostX[[#This Row],[Code2]])-LEN(SUBSTITUTE(NRM_CostX[[#This Row],[Code2]],".",""))</f>
        <v>3</v>
      </c>
      <c r="G1446" t="str">
        <f ca="1">IF(NRM_CostX[[#This Row],[Category]]=0, NRM_CostX[[#This Row],[Code]] &amp; " " &amp; NRM_CostX[[#This Row],[Description]], OFFSET(NRM_CostX[[#This Row],[Cat1]],-1,0))</f>
        <v>11 PROJECT/DESIGN TEAM FEES</v>
      </c>
      <c r="H1446" t="str">
        <f ca="1">IF(NRM_CostX[[#This Row],[Category]]=1, NRM_CostX[[#This Row],[Code]] &amp; " " &amp; NRM_CostX[[#This Row],[Description]], IF(NRM_CostX[[#This Row],[Category]] = 0, "", OFFSET(NRM_CostX[[#This Row],[Cat2]],-1,0)))</f>
        <v>11.2 Main contractor's pre-construction fees</v>
      </c>
      <c r="I1446" t="str">
        <f ca="1">IF(NRM_CostX[[#This Row],[Category]]=2, NRM_CostX[[#This Row],[Code]] &amp; " " &amp; NRM_CostX[[#This Row],[Description]], IF(OR(NRM_CostX[[#This Row],[Category]] = 1, NRM_CostX[[#This Row],[Category]] = 0),  "",OFFSET(NRM_CostX[[#This Row],[Cat3]],-1,0)))</f>
        <v>11.2.1 Management and staff, such as:</v>
      </c>
      <c r="J1446" t="str">
        <f ca="1">IF(NRM_CostX[[#This Row],[Category]]=3, NRM_CostX[[#This Row],[Code]] &amp; " " &amp; NRM_CostX[[#This Row],[Description]], IF(OR(NRM_CostX[[#This Row],[Category]] = 1, NRM_CostX[[#This Row],[Category]] = 0,NRM_CostX[[#This Row],[Category]] = 2 ),  "",OFFSET(NRM_CostX[[#This Row],[Cat4]],-1,0)))</f>
        <v>11.2.1.5 Quantity surveyors.</v>
      </c>
    </row>
    <row r="1447" spans="1:10" x14ac:dyDescent="0.35">
      <c r="A1447" t="s">
        <v>2602</v>
      </c>
      <c r="B1447" t="s">
        <v>2603</v>
      </c>
      <c r="D1447">
        <v>0</v>
      </c>
      <c r="E1447" t="str">
        <f t="shared" si="22"/>
        <v>A11.2.1.6</v>
      </c>
      <c r="F1447">
        <f>LEN(NRM_CostX[[#This Row],[Code2]])-LEN(SUBSTITUTE(NRM_CostX[[#This Row],[Code2]],".",""))</f>
        <v>3</v>
      </c>
      <c r="G1447" t="str">
        <f ca="1">IF(NRM_CostX[[#This Row],[Category]]=0, NRM_CostX[[#This Row],[Code]] &amp; " " &amp; NRM_CostX[[#This Row],[Description]], OFFSET(NRM_CostX[[#This Row],[Cat1]],-1,0))</f>
        <v>11 PROJECT/DESIGN TEAM FEES</v>
      </c>
      <c r="H1447" t="str">
        <f ca="1">IF(NRM_CostX[[#This Row],[Category]]=1, NRM_CostX[[#This Row],[Code]] &amp; " " &amp; NRM_CostX[[#This Row],[Description]], IF(NRM_CostX[[#This Row],[Category]] = 0, "", OFFSET(NRM_CostX[[#This Row],[Cat2]],-1,0)))</f>
        <v>11.2 Main contractor's pre-construction fees</v>
      </c>
      <c r="I1447" t="str">
        <f ca="1">IF(NRM_CostX[[#This Row],[Category]]=2, NRM_CostX[[#This Row],[Code]] &amp; " " &amp; NRM_CostX[[#This Row],[Description]], IF(OR(NRM_CostX[[#This Row],[Category]] = 1, NRM_CostX[[#This Row],[Category]] = 0),  "",OFFSET(NRM_CostX[[#This Row],[Cat3]],-1,0)))</f>
        <v>11.2.1 Management and staff, such as:</v>
      </c>
      <c r="J1447" t="str">
        <f ca="1">IF(NRM_CostX[[#This Row],[Category]]=3, NRM_CostX[[#This Row],[Code]] &amp; " " &amp; NRM_CostX[[#This Row],[Description]], IF(OR(NRM_CostX[[#This Row],[Category]] = 1, NRM_CostX[[#This Row],[Category]] = 0,NRM_CostX[[#This Row],[Category]] = 2 ),  "",OFFSET(NRM_CostX[[#This Row],[Cat4]],-1,0)))</f>
        <v>11.2.1.6 Procurement manager.</v>
      </c>
    </row>
    <row r="1448" spans="1:10" x14ac:dyDescent="0.35">
      <c r="A1448" t="s">
        <v>2604</v>
      </c>
      <c r="B1448" t="s">
        <v>2605</v>
      </c>
      <c r="D1448">
        <v>0</v>
      </c>
      <c r="E1448" t="str">
        <f t="shared" si="22"/>
        <v>A11.2.1.7</v>
      </c>
      <c r="F1448">
        <f>LEN(NRM_CostX[[#This Row],[Code2]])-LEN(SUBSTITUTE(NRM_CostX[[#This Row],[Code2]],".",""))</f>
        <v>3</v>
      </c>
      <c r="G1448" t="str">
        <f ca="1">IF(NRM_CostX[[#This Row],[Category]]=0, NRM_CostX[[#This Row],[Code]] &amp; " " &amp; NRM_CostX[[#This Row],[Description]], OFFSET(NRM_CostX[[#This Row],[Cat1]],-1,0))</f>
        <v>11 PROJECT/DESIGN TEAM FEES</v>
      </c>
      <c r="H1448" t="str">
        <f ca="1">IF(NRM_CostX[[#This Row],[Category]]=1, NRM_CostX[[#This Row],[Code]] &amp; " " &amp; NRM_CostX[[#This Row],[Description]], IF(NRM_CostX[[#This Row],[Category]] = 0, "", OFFSET(NRM_CostX[[#This Row],[Cat2]],-1,0)))</f>
        <v>11.2 Main contractor's pre-construction fees</v>
      </c>
      <c r="I1448" t="str">
        <f ca="1">IF(NRM_CostX[[#This Row],[Category]]=2, NRM_CostX[[#This Row],[Code]] &amp; " " &amp; NRM_CostX[[#This Row],[Description]], IF(OR(NRM_CostX[[#This Row],[Category]] = 1, NRM_CostX[[#This Row],[Category]] = 0),  "",OFFSET(NRM_CostX[[#This Row],[Cat3]],-1,0)))</f>
        <v>11.2.1 Management and staff, such as:</v>
      </c>
      <c r="J1448" t="str">
        <f ca="1">IF(NRM_CostX[[#This Row],[Category]]=3, NRM_CostX[[#This Row],[Code]] &amp; " " &amp; NRM_CostX[[#This Row],[Description]], IF(OR(NRM_CostX[[#This Row],[Category]] = 1, NRM_CostX[[#This Row],[Category]] = 0,NRM_CostX[[#This Row],[Category]] = 2 ),  "",OFFSET(NRM_CostX[[#This Row],[Cat4]],-1,0)))</f>
        <v>11.2.1.7 Planning/programming manager and staff.</v>
      </c>
    </row>
    <row r="1449" spans="1:10" x14ac:dyDescent="0.35">
      <c r="A1449" t="s">
        <v>2606</v>
      </c>
      <c r="B1449" t="s">
        <v>2607</v>
      </c>
      <c r="D1449">
        <v>0</v>
      </c>
      <c r="E1449" t="str">
        <f t="shared" si="22"/>
        <v>A11.2.1.8</v>
      </c>
      <c r="F1449">
        <f>LEN(NRM_CostX[[#This Row],[Code2]])-LEN(SUBSTITUTE(NRM_CostX[[#This Row],[Code2]],".",""))</f>
        <v>3</v>
      </c>
      <c r="G1449" t="str">
        <f ca="1">IF(NRM_CostX[[#This Row],[Category]]=0, NRM_CostX[[#This Row],[Code]] &amp; " " &amp; NRM_CostX[[#This Row],[Description]], OFFSET(NRM_CostX[[#This Row],[Cat1]],-1,0))</f>
        <v>11 PROJECT/DESIGN TEAM FEES</v>
      </c>
      <c r="H1449" t="str">
        <f ca="1">IF(NRM_CostX[[#This Row],[Category]]=1, NRM_CostX[[#This Row],[Code]] &amp; " " &amp; NRM_CostX[[#This Row],[Description]], IF(NRM_CostX[[#This Row],[Category]] = 0, "", OFFSET(NRM_CostX[[#This Row],[Cat2]],-1,0)))</f>
        <v>11.2 Main contractor's pre-construction fees</v>
      </c>
      <c r="I1449" t="str">
        <f ca="1">IF(NRM_CostX[[#This Row],[Category]]=2, NRM_CostX[[#This Row],[Code]] &amp; " " &amp; NRM_CostX[[#This Row],[Description]], IF(OR(NRM_CostX[[#This Row],[Category]] = 1, NRM_CostX[[#This Row],[Category]] = 0),  "",OFFSET(NRM_CostX[[#This Row],[Cat3]],-1,0)))</f>
        <v>11.2.1 Management and staff, such as:</v>
      </c>
      <c r="J1449" t="str">
        <f ca="1">IF(NRM_CostX[[#This Row],[Category]]=3, NRM_CostX[[#This Row],[Code]] &amp; " " &amp; NRM_CostX[[#This Row],[Description]], IF(OR(NRM_CostX[[#This Row],[Category]] = 1, NRM_CostX[[#This Row],[Category]] = 0,NRM_CostX[[#This Row],[Category]] = 2 ),  "",OFFSET(NRM_CostX[[#This Row],[Cat4]],-1,0)))</f>
        <v>11.2.1.8 Design manager.</v>
      </c>
    </row>
    <row r="1450" spans="1:10" x14ac:dyDescent="0.35">
      <c r="A1450" t="s">
        <v>2608</v>
      </c>
      <c r="B1450" t="s">
        <v>2609</v>
      </c>
      <c r="D1450">
        <v>0</v>
      </c>
      <c r="E1450" t="str">
        <f t="shared" si="22"/>
        <v>A11.2.1.9</v>
      </c>
      <c r="F1450">
        <f>LEN(NRM_CostX[[#This Row],[Code2]])-LEN(SUBSTITUTE(NRM_CostX[[#This Row],[Code2]],".",""))</f>
        <v>3</v>
      </c>
      <c r="G1450" t="str">
        <f ca="1">IF(NRM_CostX[[#This Row],[Category]]=0, NRM_CostX[[#This Row],[Code]] &amp; " " &amp; NRM_CostX[[#This Row],[Description]], OFFSET(NRM_CostX[[#This Row],[Cat1]],-1,0))</f>
        <v>11 PROJECT/DESIGN TEAM FEES</v>
      </c>
      <c r="H1450" t="str">
        <f ca="1">IF(NRM_CostX[[#This Row],[Category]]=1, NRM_CostX[[#This Row],[Code]] &amp; " " &amp; NRM_CostX[[#This Row],[Description]], IF(NRM_CostX[[#This Row],[Category]] = 0, "", OFFSET(NRM_CostX[[#This Row],[Cat2]],-1,0)))</f>
        <v>11.2 Main contractor's pre-construction fees</v>
      </c>
      <c r="I1450" t="str">
        <f ca="1">IF(NRM_CostX[[#This Row],[Category]]=2, NRM_CostX[[#This Row],[Code]] &amp; " " &amp; NRM_CostX[[#This Row],[Description]], IF(OR(NRM_CostX[[#This Row],[Category]] = 1, NRM_CostX[[#This Row],[Category]] = 0),  "",OFFSET(NRM_CostX[[#This Row],[Cat3]],-1,0)))</f>
        <v>11.2.1 Management and staff, such as:</v>
      </c>
      <c r="J1450" t="str">
        <f ca="1">IF(NRM_CostX[[#This Row],[Category]]=3, NRM_CostX[[#This Row],[Code]] &amp; " " &amp; NRM_CostX[[#This Row],[Description]], IF(OR(NRM_CostX[[#This Row],[Category]] = 1, NRM_CostX[[#This Row],[Category]] = 0,NRM_CostX[[#This Row],[Category]] = 2 ),  "",OFFSET(NRM_CostX[[#This Row],[Cat4]],-1,0)))</f>
        <v>11.2.1.9 Temporary works design engineers.</v>
      </c>
    </row>
    <row r="1451" spans="1:10" x14ac:dyDescent="0.35">
      <c r="A1451" t="s">
        <v>2610</v>
      </c>
      <c r="B1451" t="s">
        <v>2611</v>
      </c>
      <c r="D1451">
        <v>0</v>
      </c>
      <c r="E1451" t="str">
        <f t="shared" si="22"/>
        <v>A11.2.1.10</v>
      </c>
      <c r="F1451">
        <f>LEN(NRM_CostX[[#This Row],[Code2]])-LEN(SUBSTITUTE(NRM_CostX[[#This Row],[Code2]],".",""))</f>
        <v>3</v>
      </c>
      <c r="G1451" t="str">
        <f ca="1">IF(NRM_CostX[[#This Row],[Category]]=0, NRM_CostX[[#This Row],[Code]] &amp; " " &amp; NRM_CostX[[#This Row],[Description]], OFFSET(NRM_CostX[[#This Row],[Cat1]],-1,0))</f>
        <v>11 PROJECT/DESIGN TEAM FEES</v>
      </c>
      <c r="H1451" t="str">
        <f ca="1">IF(NRM_CostX[[#This Row],[Category]]=1, NRM_CostX[[#This Row],[Code]] &amp; " " &amp; NRM_CostX[[#This Row],[Description]], IF(NRM_CostX[[#This Row],[Category]] = 0, "", OFFSET(NRM_CostX[[#This Row],[Cat2]],-1,0)))</f>
        <v>11.2 Main contractor's pre-construction fees</v>
      </c>
      <c r="I1451" t="str">
        <f ca="1">IF(NRM_CostX[[#This Row],[Category]]=2, NRM_CostX[[#This Row],[Code]] &amp; " " &amp; NRM_CostX[[#This Row],[Description]], IF(OR(NRM_CostX[[#This Row],[Category]] = 1, NRM_CostX[[#This Row],[Category]] = 0),  "",OFFSET(NRM_CostX[[#This Row],[Cat3]],-1,0)))</f>
        <v>11.2.1 Management and staff, such as:</v>
      </c>
      <c r="J1451" t="str">
        <f ca="1">IF(NRM_CostX[[#This Row],[Category]]=3, NRM_CostX[[#This Row],[Code]] &amp; " " &amp; NRM_CostX[[#This Row],[Description]], IF(OR(NRM_CostX[[#This Row],[Category]] = 1, NRM_CostX[[#This Row],[Category]] = 0,NRM_CostX[[#This Row],[Category]] = 2 ),  "",OFFSET(NRM_CostX[[#This Row],[Cat4]],-1,0)))</f>
        <v>11.2.1.10 Works package managers.</v>
      </c>
    </row>
    <row r="1452" spans="1:10" x14ac:dyDescent="0.35">
      <c r="A1452" t="s">
        <v>2612</v>
      </c>
      <c r="B1452" t="s">
        <v>2613</v>
      </c>
      <c r="D1452">
        <v>0</v>
      </c>
      <c r="E1452" t="str">
        <f t="shared" si="22"/>
        <v>A11.2.1.11</v>
      </c>
      <c r="F1452">
        <f>LEN(NRM_CostX[[#This Row],[Code2]])-LEN(SUBSTITUTE(NRM_CostX[[#This Row],[Code2]],".",""))</f>
        <v>3</v>
      </c>
      <c r="G1452" t="str">
        <f ca="1">IF(NRM_CostX[[#This Row],[Category]]=0, NRM_CostX[[#This Row],[Code]] &amp; " " &amp; NRM_CostX[[#This Row],[Description]], OFFSET(NRM_CostX[[#This Row],[Cat1]],-1,0))</f>
        <v>11 PROJECT/DESIGN TEAM FEES</v>
      </c>
      <c r="H1452" t="str">
        <f ca="1">IF(NRM_CostX[[#This Row],[Category]]=1, NRM_CostX[[#This Row],[Code]] &amp; " " &amp; NRM_CostX[[#This Row],[Description]], IF(NRM_CostX[[#This Row],[Category]] = 0, "", OFFSET(NRM_CostX[[#This Row],[Cat2]],-1,0)))</f>
        <v>11.2 Main contractor's pre-construction fees</v>
      </c>
      <c r="I1452" t="str">
        <f ca="1">IF(NRM_CostX[[#This Row],[Category]]=2, NRM_CostX[[#This Row],[Code]] &amp; " " &amp; NRM_CostX[[#This Row],[Description]], IF(OR(NRM_CostX[[#This Row],[Category]] = 1, NRM_CostX[[#This Row],[Category]] = 0),  "",OFFSET(NRM_CostX[[#This Row],[Cat3]],-1,0)))</f>
        <v>11.2.1 Management and staff, such as:</v>
      </c>
      <c r="J1452" t="str">
        <f ca="1">IF(NRM_CostX[[#This Row],[Category]]=3, NRM_CostX[[#This Row],[Code]] &amp; " " &amp; NRM_CostX[[#This Row],[Description]], IF(OR(NRM_CostX[[#This Row],[Category]] = 1, NRM_CostX[[#This Row],[Category]] = 0,NRM_CostX[[#This Row],[Category]] = 2 ),  "",OFFSET(NRM_CostX[[#This Row],[Cat4]],-1,0)))</f>
        <v>11.2.1.11 Building services engineering managers/co-ordinators.</v>
      </c>
    </row>
    <row r="1453" spans="1:10" x14ac:dyDescent="0.35">
      <c r="A1453" t="s">
        <v>2614</v>
      </c>
      <c r="B1453" t="s">
        <v>2615</v>
      </c>
      <c r="D1453">
        <v>0</v>
      </c>
      <c r="E1453" t="str">
        <f t="shared" si="22"/>
        <v>A11.2.1.12</v>
      </c>
      <c r="F1453">
        <f>LEN(NRM_CostX[[#This Row],[Code2]])-LEN(SUBSTITUTE(NRM_CostX[[#This Row],[Code2]],".",""))</f>
        <v>3</v>
      </c>
      <c r="G1453" t="str">
        <f ca="1">IF(NRM_CostX[[#This Row],[Category]]=0, NRM_CostX[[#This Row],[Code]] &amp; " " &amp; NRM_CostX[[#This Row],[Description]], OFFSET(NRM_CostX[[#This Row],[Cat1]],-1,0))</f>
        <v>11 PROJECT/DESIGN TEAM FEES</v>
      </c>
      <c r="H1453" t="str">
        <f ca="1">IF(NRM_CostX[[#This Row],[Category]]=1, NRM_CostX[[#This Row],[Code]] &amp; " " &amp; NRM_CostX[[#This Row],[Description]], IF(NRM_CostX[[#This Row],[Category]] = 0, "", OFFSET(NRM_CostX[[#This Row],[Cat2]],-1,0)))</f>
        <v>11.2 Main contractor's pre-construction fees</v>
      </c>
      <c r="I1453" t="str">
        <f ca="1">IF(NRM_CostX[[#This Row],[Category]]=2, NRM_CostX[[#This Row],[Code]] &amp; " " &amp; NRM_CostX[[#This Row],[Description]], IF(OR(NRM_CostX[[#This Row],[Category]] = 1, NRM_CostX[[#This Row],[Category]] = 0),  "",OFFSET(NRM_CostX[[#This Row],[Cat3]],-1,0)))</f>
        <v>11.2.1 Management and staff, such as:</v>
      </c>
      <c r="J1453" t="str">
        <f ca="1">IF(NRM_CostX[[#This Row],[Category]]=3, NRM_CostX[[#This Row],[Code]] &amp; " " &amp; NRM_CostX[[#This Row],[Description]], IF(OR(NRM_CostX[[#This Row],[Category]] = 1, NRM_CostX[[#This Row],[Category]] = 0,NRM_CostX[[#This Row],[Category]] = 2 ),  "",OFFSET(NRM_CostX[[#This Row],[Cat4]],-1,0)))</f>
        <v>11.2.1.12 Health and safety manager.</v>
      </c>
    </row>
    <row r="1454" spans="1:10" x14ac:dyDescent="0.35">
      <c r="A1454" t="s">
        <v>2616</v>
      </c>
      <c r="B1454" t="s">
        <v>2617</v>
      </c>
      <c r="D1454">
        <v>0</v>
      </c>
      <c r="E1454" t="str">
        <f t="shared" si="22"/>
        <v>A11.2.1.13</v>
      </c>
      <c r="F1454">
        <f>LEN(NRM_CostX[[#This Row],[Code2]])-LEN(SUBSTITUTE(NRM_CostX[[#This Row],[Code2]],".",""))</f>
        <v>3</v>
      </c>
      <c r="G1454" t="str">
        <f ca="1">IF(NRM_CostX[[#This Row],[Category]]=0, NRM_CostX[[#This Row],[Code]] &amp; " " &amp; NRM_CostX[[#This Row],[Description]], OFFSET(NRM_CostX[[#This Row],[Cat1]],-1,0))</f>
        <v>11 PROJECT/DESIGN TEAM FEES</v>
      </c>
      <c r="H1454" t="str">
        <f ca="1">IF(NRM_CostX[[#This Row],[Category]]=1, NRM_CostX[[#This Row],[Code]] &amp; " " &amp; NRM_CostX[[#This Row],[Description]], IF(NRM_CostX[[#This Row],[Category]] = 0, "", OFFSET(NRM_CostX[[#This Row],[Cat2]],-1,0)))</f>
        <v>11.2 Main contractor's pre-construction fees</v>
      </c>
      <c r="I1454" t="str">
        <f ca="1">IF(NRM_CostX[[#This Row],[Category]]=2, NRM_CostX[[#This Row],[Code]] &amp; " " &amp; NRM_CostX[[#This Row],[Description]], IF(OR(NRM_CostX[[#This Row],[Category]] = 1, NRM_CostX[[#This Row],[Category]] = 0),  "",OFFSET(NRM_CostX[[#This Row],[Cat3]],-1,0)))</f>
        <v>11.2.1 Management and staff, such as:</v>
      </c>
      <c r="J1454" t="str">
        <f ca="1">IF(NRM_CostX[[#This Row],[Category]]=3, NRM_CostX[[#This Row],[Code]] &amp; " " &amp; NRM_CostX[[#This Row],[Description]], IF(OR(NRM_CostX[[#This Row],[Category]] = 1, NRM_CostX[[#This Row],[Category]] = 0,NRM_CostX[[#This Row],[Category]] = 2 ),  "",OFFSET(NRM_CostX[[#This Row],[Cat4]],-1,0)))</f>
        <v>11.2.1.13 Secretary/administrative support.</v>
      </c>
    </row>
    <row r="1455" spans="1:10" x14ac:dyDescent="0.35">
      <c r="A1455" t="s">
        <v>2618</v>
      </c>
      <c r="B1455" t="s">
        <v>2619</v>
      </c>
      <c r="D1455">
        <v>0</v>
      </c>
      <c r="E1455" t="str">
        <f t="shared" si="22"/>
        <v>A11.2.1.14</v>
      </c>
      <c r="F1455">
        <f>LEN(NRM_CostX[[#This Row],[Code2]])-LEN(SUBSTITUTE(NRM_CostX[[#This Row],[Code2]],".",""))</f>
        <v>3</v>
      </c>
      <c r="G1455" t="str">
        <f ca="1">IF(NRM_CostX[[#This Row],[Category]]=0, NRM_CostX[[#This Row],[Code]] &amp; " " &amp; NRM_CostX[[#This Row],[Description]], OFFSET(NRM_CostX[[#This Row],[Cat1]],-1,0))</f>
        <v>11 PROJECT/DESIGN TEAM FEES</v>
      </c>
      <c r="H1455" t="str">
        <f ca="1">IF(NRM_CostX[[#This Row],[Category]]=1, NRM_CostX[[#This Row],[Code]] &amp; " " &amp; NRM_CostX[[#This Row],[Description]], IF(NRM_CostX[[#This Row],[Category]] = 0, "", OFFSET(NRM_CostX[[#This Row],[Cat2]],-1,0)))</f>
        <v>11.2 Main contractor's pre-construction fees</v>
      </c>
      <c r="I1455" t="str">
        <f ca="1">IF(NRM_CostX[[#This Row],[Category]]=2, NRM_CostX[[#This Row],[Code]] &amp; " " &amp; NRM_CostX[[#This Row],[Description]], IF(OR(NRM_CostX[[#This Row],[Category]] = 1, NRM_CostX[[#This Row],[Category]] = 0),  "",OFFSET(NRM_CostX[[#This Row],[Cat3]],-1,0)))</f>
        <v>11.2.1 Management and staff, such as:</v>
      </c>
      <c r="J1455" t="str">
        <f ca="1">IF(NRM_CostX[[#This Row],[Category]]=3, NRM_CostX[[#This Row],[Code]] &amp; " " &amp; NRM_CostX[[#This Row],[Description]], IF(OR(NRM_CostX[[#This Row],[Category]] = 1, NRM_CostX[[#This Row],[Category]] = 0,NRM_CostX[[#This Row],[Category]] = 2 ),  "",OFFSET(NRM_CostX[[#This Row],[Cat4]],-1,0)))</f>
        <v>11.2.1.14 Other pre-construction management and staff.</v>
      </c>
    </row>
    <row r="1456" spans="1:10" x14ac:dyDescent="0.35">
      <c r="A1456" t="s">
        <v>2620</v>
      </c>
      <c r="B1456" t="s">
        <v>2621</v>
      </c>
      <c r="D1456">
        <v>0</v>
      </c>
      <c r="E1456" t="str">
        <f t="shared" si="22"/>
        <v>A11.2.2</v>
      </c>
      <c r="F1456">
        <f>LEN(NRM_CostX[[#This Row],[Code2]])-LEN(SUBSTITUTE(NRM_CostX[[#This Row],[Code2]],".",""))</f>
        <v>2</v>
      </c>
      <c r="G1456" t="str">
        <f ca="1">IF(NRM_CostX[[#This Row],[Category]]=0, NRM_CostX[[#This Row],[Code]] &amp; " " &amp; NRM_CostX[[#This Row],[Description]], OFFSET(NRM_CostX[[#This Row],[Cat1]],-1,0))</f>
        <v>11 PROJECT/DESIGN TEAM FEES</v>
      </c>
      <c r="H1456" t="str">
        <f ca="1">IF(NRM_CostX[[#This Row],[Category]]=1, NRM_CostX[[#This Row],[Code]] &amp; " " &amp; NRM_CostX[[#This Row],[Description]], IF(NRM_CostX[[#This Row],[Category]] = 0, "", OFFSET(NRM_CostX[[#This Row],[Cat2]],-1,0)))</f>
        <v>11.2 Main contractor's pre-construction fees</v>
      </c>
      <c r="I1456" t="str">
        <f ca="1">IF(NRM_CostX[[#This Row],[Category]]=2, NRM_CostX[[#This Row],[Code]] &amp; " " &amp; NRM_CostX[[#This Row],[Description]], IF(OR(NRM_CostX[[#This Row],[Category]] = 1, NRM_CostX[[#This Row],[Category]] = 0),  "",OFFSET(NRM_CostX[[#This Row],[Cat3]],-1,0)))</f>
        <v>11.2.2 Specialist support services fees</v>
      </c>
      <c r="J1456" t="str">
        <f ca="1">IF(NRM_CostX[[#This Row],[Category]]=3, NRM_CostX[[#This Row],[Code]] &amp; " " &amp; NRM_CostX[[#This Row],[Description]], IF(OR(NRM_CostX[[#This Row],[Category]] = 1, NRM_CostX[[#This Row],[Category]] = 0,NRM_CostX[[#This Row],[Category]] = 2 ),  "",OFFSET(NRM_CostX[[#This Row],[Cat4]],-1,0)))</f>
        <v/>
      </c>
    </row>
    <row r="1457" spans="1:10" x14ac:dyDescent="0.35">
      <c r="A1457" t="s">
        <v>2622</v>
      </c>
      <c r="B1457" t="s">
        <v>2623</v>
      </c>
      <c r="D1457">
        <v>0</v>
      </c>
      <c r="E1457" t="str">
        <f t="shared" si="22"/>
        <v>A11.2.2.1</v>
      </c>
      <c r="F1457">
        <f>LEN(NRM_CostX[[#This Row],[Code2]])-LEN(SUBSTITUTE(NRM_CostX[[#This Row],[Code2]],".",""))</f>
        <v>3</v>
      </c>
      <c r="G1457" t="str">
        <f ca="1">IF(NRM_CostX[[#This Row],[Category]]=0, NRM_CostX[[#This Row],[Code]] &amp; " " &amp; NRM_CostX[[#This Row],[Description]], OFFSET(NRM_CostX[[#This Row],[Cat1]],-1,0))</f>
        <v>11 PROJECT/DESIGN TEAM FEES</v>
      </c>
      <c r="H1457" t="str">
        <f ca="1">IF(NRM_CostX[[#This Row],[Category]]=1, NRM_CostX[[#This Row],[Code]] &amp; " " &amp; NRM_CostX[[#This Row],[Description]], IF(NRM_CostX[[#This Row],[Category]] = 0, "", OFFSET(NRM_CostX[[#This Row],[Cat2]],-1,0)))</f>
        <v>11.2 Main contractor's pre-construction fees</v>
      </c>
      <c r="I1457" t="str">
        <f ca="1">IF(NRM_CostX[[#This Row],[Category]]=2, NRM_CostX[[#This Row],[Code]] &amp; " " &amp; NRM_CostX[[#This Row],[Description]], IF(OR(NRM_CostX[[#This Row],[Category]] = 1, NRM_CostX[[#This Row],[Category]] = 0),  "",OFFSET(NRM_CostX[[#This Row],[Cat3]],-1,0)))</f>
        <v>11.2.2 Specialist support services fees</v>
      </c>
      <c r="J1457" t="str">
        <f ca="1">IF(NRM_CostX[[#This Row],[Category]]=3, NRM_CostX[[#This Row],[Code]] &amp; " " &amp; NRM_CostX[[#This Row],[Description]], IF(OR(NRM_CostX[[#This Row],[Category]] = 1, NRM_CostX[[#This Row],[Category]] = 0,NRM_CostX[[#This Row],[Category]] = 2 ),  "",OFFSET(NRM_CostX[[#This Row],[Cat4]],-1,0)))</f>
        <v>11.2.2.1 Legal advice (i.e. solicitors).</v>
      </c>
    </row>
    <row r="1458" spans="1:10" x14ac:dyDescent="0.35">
      <c r="A1458" t="s">
        <v>2624</v>
      </c>
      <c r="B1458" t="s">
        <v>2625</v>
      </c>
      <c r="D1458">
        <v>0</v>
      </c>
      <c r="E1458" t="str">
        <f t="shared" si="22"/>
        <v>A11.2.2.2</v>
      </c>
      <c r="F1458">
        <f>LEN(NRM_CostX[[#This Row],[Code2]])-LEN(SUBSTITUTE(NRM_CostX[[#This Row],[Code2]],".",""))</f>
        <v>3</v>
      </c>
      <c r="G1458" t="str">
        <f ca="1">IF(NRM_CostX[[#This Row],[Category]]=0, NRM_CostX[[#This Row],[Code]] &amp; " " &amp; NRM_CostX[[#This Row],[Description]], OFFSET(NRM_CostX[[#This Row],[Cat1]],-1,0))</f>
        <v>11 PROJECT/DESIGN TEAM FEES</v>
      </c>
      <c r="H1458" t="str">
        <f ca="1">IF(NRM_CostX[[#This Row],[Category]]=1, NRM_CostX[[#This Row],[Code]] &amp; " " &amp; NRM_CostX[[#This Row],[Description]], IF(NRM_CostX[[#This Row],[Category]] = 0, "", OFFSET(NRM_CostX[[#This Row],[Cat2]],-1,0)))</f>
        <v>11.2 Main contractor's pre-construction fees</v>
      </c>
      <c r="I1458" t="str">
        <f ca="1">IF(NRM_CostX[[#This Row],[Category]]=2, NRM_CostX[[#This Row],[Code]] &amp; " " &amp; NRM_CostX[[#This Row],[Description]], IF(OR(NRM_CostX[[#This Row],[Category]] = 1, NRM_CostX[[#This Row],[Category]] = 0),  "",OFFSET(NRM_CostX[[#This Row],[Cat3]],-1,0)))</f>
        <v>11.2.2 Specialist support services fees</v>
      </c>
      <c r="J1458" t="str">
        <f ca="1">IF(NRM_CostX[[#This Row],[Category]]=3, NRM_CostX[[#This Row],[Code]] &amp; " " &amp; NRM_CostX[[#This Row],[Description]], IF(OR(NRM_CostX[[#This Row],[Category]] = 1, NRM_CostX[[#This Row],[Category]] = 0,NRM_CostX[[#This Row],[Category]] = 2 ),  "",OFFSET(NRM_CostX[[#This Row],[Cat4]],-1,0)))</f>
        <v>11.2.2.2 Specialist subcontractor advice/participation.</v>
      </c>
    </row>
    <row r="1459" spans="1:10" x14ac:dyDescent="0.35">
      <c r="A1459" t="s">
        <v>2626</v>
      </c>
      <c r="B1459" t="s">
        <v>2627</v>
      </c>
      <c r="D1459">
        <v>0</v>
      </c>
      <c r="E1459" t="str">
        <f t="shared" si="22"/>
        <v>A11.2.2.3</v>
      </c>
      <c r="F1459">
        <f>LEN(NRM_CostX[[#This Row],[Code2]])-LEN(SUBSTITUTE(NRM_CostX[[#This Row],[Code2]],".",""))</f>
        <v>3</v>
      </c>
      <c r="G1459" t="str">
        <f ca="1">IF(NRM_CostX[[#This Row],[Category]]=0, NRM_CostX[[#This Row],[Code]] &amp; " " &amp; NRM_CostX[[#This Row],[Description]], OFFSET(NRM_CostX[[#This Row],[Cat1]],-1,0))</f>
        <v>11 PROJECT/DESIGN TEAM FEES</v>
      </c>
      <c r="H1459" t="str">
        <f ca="1">IF(NRM_CostX[[#This Row],[Category]]=1, NRM_CostX[[#This Row],[Code]] &amp; " " &amp; NRM_CostX[[#This Row],[Description]], IF(NRM_CostX[[#This Row],[Category]] = 0, "", OFFSET(NRM_CostX[[#This Row],[Cat2]],-1,0)))</f>
        <v>11.2 Main contractor's pre-construction fees</v>
      </c>
      <c r="I1459" t="str">
        <f ca="1">IF(NRM_CostX[[#This Row],[Category]]=2, NRM_CostX[[#This Row],[Code]] &amp; " " &amp; NRM_CostX[[#This Row],[Description]], IF(OR(NRM_CostX[[#This Row],[Category]] = 1, NRM_CostX[[#This Row],[Category]] = 0),  "",OFFSET(NRM_CostX[[#This Row],[Cat3]],-1,0)))</f>
        <v>11.2.2 Specialist support services fees</v>
      </c>
      <c r="J1459" t="str">
        <f ca="1">IF(NRM_CostX[[#This Row],[Category]]=3, NRM_CostX[[#This Row],[Code]] &amp; " " &amp; NRM_CostX[[#This Row],[Description]], IF(OR(NRM_CostX[[#This Row],[Category]] = 1, NRM_CostX[[#This Row],[Category]] = 0,NRM_CostX[[#This Row],[Category]] = 2 ),  "",OFFSET(NRM_CostX[[#This Row],[Cat4]],-1,0)))</f>
        <v>11.2.2.3 Geotechnical investigations, procured by main contractor as part of pre-construction services.</v>
      </c>
    </row>
    <row r="1460" spans="1:10" x14ac:dyDescent="0.35">
      <c r="A1460" t="s">
        <v>2628</v>
      </c>
      <c r="B1460" t="s">
        <v>2629</v>
      </c>
      <c r="D1460">
        <v>0</v>
      </c>
      <c r="E1460" t="str">
        <f t="shared" si="22"/>
        <v>A11.2.2.4</v>
      </c>
      <c r="F1460">
        <f>LEN(NRM_CostX[[#This Row],[Code2]])-LEN(SUBSTITUTE(NRM_CostX[[#This Row],[Code2]],".",""))</f>
        <v>3</v>
      </c>
      <c r="G1460" t="str">
        <f ca="1">IF(NRM_CostX[[#This Row],[Category]]=0, NRM_CostX[[#This Row],[Code]] &amp; " " &amp; NRM_CostX[[#This Row],[Description]], OFFSET(NRM_CostX[[#This Row],[Cat1]],-1,0))</f>
        <v>11 PROJECT/DESIGN TEAM FEES</v>
      </c>
      <c r="H1460" t="str">
        <f ca="1">IF(NRM_CostX[[#This Row],[Category]]=1, NRM_CostX[[#This Row],[Code]] &amp; " " &amp; NRM_CostX[[#This Row],[Description]], IF(NRM_CostX[[#This Row],[Category]] = 0, "", OFFSET(NRM_CostX[[#This Row],[Cat2]],-1,0)))</f>
        <v>11.2 Main contractor's pre-construction fees</v>
      </c>
      <c r="I1460" t="str">
        <f ca="1">IF(NRM_CostX[[#This Row],[Category]]=2, NRM_CostX[[#This Row],[Code]] &amp; " " &amp; NRM_CostX[[#This Row],[Description]], IF(OR(NRM_CostX[[#This Row],[Category]] = 1, NRM_CostX[[#This Row],[Category]] = 0),  "",OFFSET(NRM_CostX[[#This Row],[Cat3]],-1,0)))</f>
        <v>11.2.2 Specialist support services fees</v>
      </c>
      <c r="J1460" t="str">
        <f ca="1">IF(NRM_CostX[[#This Row],[Category]]=3, NRM_CostX[[#This Row],[Code]] &amp; " " &amp; NRM_CostX[[#This Row],[Description]], IF(OR(NRM_CostX[[#This Row],[Category]] = 1, NRM_CostX[[#This Row],[Category]] = 0,NRM_CostX[[#This Row],[Category]] = 2 ),  "",OFFSET(NRM_CostX[[#This Row],[Cat4]],-1,0)))</f>
        <v>11.2.2.4 Site investigations, procured by main contractor as part of pre-construction services.</v>
      </c>
    </row>
    <row r="1461" spans="1:10" x14ac:dyDescent="0.35">
      <c r="A1461" t="s">
        <v>2630</v>
      </c>
      <c r="B1461" t="s">
        <v>2631</v>
      </c>
      <c r="D1461">
        <v>0</v>
      </c>
      <c r="E1461" t="str">
        <f t="shared" si="22"/>
        <v>A11.2.2.5</v>
      </c>
      <c r="F1461">
        <f>LEN(NRM_CostX[[#This Row],[Code2]])-LEN(SUBSTITUTE(NRM_CostX[[#This Row],[Code2]],".",""))</f>
        <v>3</v>
      </c>
      <c r="G1461" t="str">
        <f ca="1">IF(NRM_CostX[[#This Row],[Category]]=0, NRM_CostX[[#This Row],[Code]] &amp; " " &amp; NRM_CostX[[#This Row],[Description]], OFFSET(NRM_CostX[[#This Row],[Cat1]],-1,0))</f>
        <v>11 PROJECT/DESIGN TEAM FEES</v>
      </c>
      <c r="H1461" t="str">
        <f ca="1">IF(NRM_CostX[[#This Row],[Category]]=1, NRM_CostX[[#This Row],[Code]] &amp; " " &amp; NRM_CostX[[#This Row],[Description]], IF(NRM_CostX[[#This Row],[Category]] = 0, "", OFFSET(NRM_CostX[[#This Row],[Cat2]],-1,0)))</f>
        <v>11.2 Main contractor's pre-construction fees</v>
      </c>
      <c r="I1461" t="str">
        <f ca="1">IF(NRM_CostX[[#This Row],[Category]]=2, NRM_CostX[[#This Row],[Code]] &amp; " " &amp; NRM_CostX[[#This Row],[Description]], IF(OR(NRM_CostX[[#This Row],[Category]] = 1, NRM_CostX[[#This Row],[Category]] = 0),  "",OFFSET(NRM_CostX[[#This Row],[Cat3]],-1,0)))</f>
        <v>11.2.2 Specialist support services fees</v>
      </c>
      <c r="J1461" t="str">
        <f ca="1">IF(NRM_CostX[[#This Row],[Category]]=3, NRM_CostX[[#This Row],[Code]] &amp; " " &amp; NRM_CostX[[#This Row],[Description]], IF(OR(NRM_CostX[[#This Row],[Category]] = 1, NRM_CostX[[#This Row],[Category]] = 0,NRM_CostX[[#This Row],[Category]] = 2 ),  "",OFFSET(NRM_CostX[[#This Row],[Cat4]],-1,0)))</f>
        <v>11.2.2.5 Other pre-construction support services.</v>
      </c>
    </row>
    <row r="1462" spans="1:10" x14ac:dyDescent="0.35">
      <c r="A1462" t="s">
        <v>2632</v>
      </c>
      <c r="B1462" t="s">
        <v>3415</v>
      </c>
      <c r="D1462">
        <v>0</v>
      </c>
      <c r="E1462" t="str">
        <f t="shared" si="22"/>
        <v>A11.2.3</v>
      </c>
      <c r="F1462">
        <f>LEN(NRM_CostX[[#This Row],[Code2]])-LEN(SUBSTITUTE(NRM_CostX[[#This Row],[Code2]],".",""))</f>
        <v>2</v>
      </c>
      <c r="G1462" t="str">
        <f ca="1">IF(NRM_CostX[[#This Row],[Category]]=0, NRM_CostX[[#This Row],[Code]] &amp; " " &amp; NRM_CostX[[#This Row],[Description]], OFFSET(NRM_CostX[[#This Row],[Cat1]],-1,0))</f>
        <v>11 PROJECT/DESIGN TEAM FEES</v>
      </c>
      <c r="H1462" t="str">
        <f ca="1">IF(NRM_CostX[[#This Row],[Category]]=1, NRM_CostX[[#This Row],[Code]] &amp; " " &amp; NRM_CostX[[#This Row],[Description]], IF(NRM_CostX[[#This Row],[Category]] = 0, "", OFFSET(NRM_CostX[[#This Row],[Cat2]],-1,0)))</f>
        <v>11.2 Main contractor's pre-construction fees</v>
      </c>
      <c r="I1462" t="str">
        <f ca="1">IF(NRM_CostX[[#This Row],[Category]]=2, NRM_CostX[[#This Row],[Code]] &amp; " " &amp; NRM_CostX[[#This Row],[Description]], IF(OR(NRM_CostX[[#This Row],[Category]] = 1, NRM_CostX[[#This Row],[Category]] = 0),  "",OFFSET(NRM_CostX[[#This Row],[Cat3]],-1,0)))</f>
        <v>11.2.3 Temporary JHLommodation, services and facilities charges</v>
      </c>
      <c r="J1462" t="str">
        <f ca="1">IF(NRM_CostX[[#This Row],[Category]]=3, NRM_CostX[[#This Row],[Code]] &amp; " " &amp; NRM_CostX[[#This Row],[Description]], IF(OR(NRM_CostX[[#This Row],[Category]] = 1, NRM_CostX[[#This Row],[Category]] = 0,NRM_CostX[[#This Row],[Category]] = 2 ),  "",OFFSET(NRM_CostX[[#This Row],[Cat4]],-1,0)))</f>
        <v/>
      </c>
    </row>
    <row r="1463" spans="1:10" x14ac:dyDescent="0.35">
      <c r="A1463" t="s">
        <v>2633</v>
      </c>
      <c r="B1463" t="s">
        <v>2634</v>
      </c>
      <c r="D1463">
        <v>0</v>
      </c>
      <c r="E1463" t="str">
        <f t="shared" si="22"/>
        <v>A11.2.3.1</v>
      </c>
      <c r="F1463">
        <f>LEN(NRM_CostX[[#This Row],[Code2]])-LEN(SUBSTITUTE(NRM_CostX[[#This Row],[Code2]],".",""))</f>
        <v>3</v>
      </c>
      <c r="G1463" t="str">
        <f ca="1">IF(NRM_CostX[[#This Row],[Category]]=0, NRM_CostX[[#This Row],[Code]] &amp; " " &amp; NRM_CostX[[#This Row],[Description]], OFFSET(NRM_CostX[[#This Row],[Cat1]],-1,0))</f>
        <v>11 PROJECT/DESIGN TEAM FEES</v>
      </c>
      <c r="H1463" t="str">
        <f ca="1">IF(NRM_CostX[[#This Row],[Category]]=1, NRM_CostX[[#This Row],[Code]] &amp; " " &amp; NRM_CostX[[#This Row],[Description]], IF(NRM_CostX[[#This Row],[Category]] = 0, "", OFFSET(NRM_CostX[[#This Row],[Cat2]],-1,0)))</f>
        <v>11.2 Main contractor's pre-construction fees</v>
      </c>
      <c r="I1463" t="str">
        <f ca="1">IF(NRM_CostX[[#This Row],[Category]]=2, NRM_CostX[[#This Row],[Code]] &amp; " " &amp; NRM_CostX[[#This Row],[Description]], IF(OR(NRM_CostX[[#This Row],[Category]] = 1, NRM_CostX[[#This Row],[Category]] = 0),  "",OFFSET(NRM_CostX[[#This Row],[Cat3]],-1,0)))</f>
        <v>11.2.3 Temporary JHLommodation, services and facilities charges</v>
      </c>
      <c r="J1463" t="str">
        <f ca="1">IF(NRM_CostX[[#This Row],[Category]]=3, NRM_CostX[[#This Row],[Code]] &amp; " " &amp; NRM_CostX[[#This Row],[Description]], IF(OR(NRM_CostX[[#This Row],[Category]] = 1, NRM_CostX[[#This Row],[Category]] = 0,NRM_CostX[[#This Row],[Category]] = 2 ),  "",OFFSET(NRM_CostX[[#This Row],[Cat4]],-1,0)))</f>
        <v>11.2.3.1 Offices, including rental of temporary office space.</v>
      </c>
    </row>
    <row r="1464" spans="1:10" x14ac:dyDescent="0.35">
      <c r="A1464" t="s">
        <v>2635</v>
      </c>
      <c r="B1464" t="s">
        <v>2636</v>
      </c>
      <c r="D1464">
        <v>0</v>
      </c>
      <c r="E1464" t="str">
        <f t="shared" si="22"/>
        <v>A11.2.3.2</v>
      </c>
      <c r="F1464">
        <f>LEN(NRM_CostX[[#This Row],[Code2]])-LEN(SUBSTITUTE(NRM_CostX[[#This Row],[Code2]],".",""))</f>
        <v>3</v>
      </c>
      <c r="G1464" t="str">
        <f ca="1">IF(NRM_CostX[[#This Row],[Category]]=0, NRM_CostX[[#This Row],[Code]] &amp; " " &amp; NRM_CostX[[#This Row],[Description]], OFFSET(NRM_CostX[[#This Row],[Cat1]],-1,0))</f>
        <v>11 PROJECT/DESIGN TEAM FEES</v>
      </c>
      <c r="H1464" t="str">
        <f ca="1">IF(NRM_CostX[[#This Row],[Category]]=1, NRM_CostX[[#This Row],[Code]] &amp; " " &amp; NRM_CostX[[#This Row],[Description]], IF(NRM_CostX[[#This Row],[Category]] = 0, "", OFFSET(NRM_CostX[[#This Row],[Cat2]],-1,0)))</f>
        <v>11.2 Main contractor's pre-construction fees</v>
      </c>
      <c r="I1464" t="str">
        <f ca="1">IF(NRM_CostX[[#This Row],[Category]]=2, NRM_CostX[[#This Row],[Code]] &amp; " " &amp; NRM_CostX[[#This Row],[Description]], IF(OR(NRM_CostX[[#This Row],[Category]] = 1, NRM_CostX[[#This Row],[Category]] = 0),  "",OFFSET(NRM_CostX[[#This Row],[Cat3]],-1,0)))</f>
        <v>11.2.3 Temporary JHLommodation, services and facilities charges</v>
      </c>
      <c r="J1464" t="str">
        <f ca="1">IF(NRM_CostX[[#This Row],[Category]]=3, NRM_CostX[[#This Row],[Code]] &amp; " " &amp; NRM_CostX[[#This Row],[Description]], IF(OR(NRM_CostX[[#This Row],[Category]] = 1, NRM_CostX[[#This Row],[Category]] = 0,NRM_CostX[[#This Row],[Category]] = 2 ),  "",OFFSET(NRM_CostX[[#This Row],[Cat4]],-1,0)))</f>
        <v>11.2.3.2 Service provider's charges for water, electricity and gas.</v>
      </c>
    </row>
    <row r="1465" spans="1:10" x14ac:dyDescent="0.35">
      <c r="A1465" t="s">
        <v>2637</v>
      </c>
      <c r="B1465" t="s">
        <v>2638</v>
      </c>
      <c r="D1465">
        <v>0</v>
      </c>
      <c r="E1465" t="str">
        <f t="shared" si="22"/>
        <v>A11.2.3.3</v>
      </c>
      <c r="F1465">
        <f>LEN(NRM_CostX[[#This Row],[Code2]])-LEN(SUBSTITUTE(NRM_CostX[[#This Row],[Code2]],".",""))</f>
        <v>3</v>
      </c>
      <c r="G1465" t="str">
        <f ca="1">IF(NRM_CostX[[#This Row],[Category]]=0, NRM_CostX[[#This Row],[Code]] &amp; " " &amp; NRM_CostX[[#This Row],[Description]], OFFSET(NRM_CostX[[#This Row],[Cat1]],-1,0))</f>
        <v>11 PROJECT/DESIGN TEAM FEES</v>
      </c>
      <c r="H1465" t="str">
        <f ca="1">IF(NRM_CostX[[#This Row],[Category]]=1, NRM_CostX[[#This Row],[Code]] &amp; " " &amp; NRM_CostX[[#This Row],[Description]], IF(NRM_CostX[[#This Row],[Category]] = 0, "", OFFSET(NRM_CostX[[#This Row],[Cat2]],-1,0)))</f>
        <v>11.2 Main contractor's pre-construction fees</v>
      </c>
      <c r="I1465" t="str">
        <f ca="1">IF(NRM_CostX[[#This Row],[Category]]=2, NRM_CostX[[#This Row],[Code]] &amp; " " &amp; NRM_CostX[[#This Row],[Description]], IF(OR(NRM_CostX[[#This Row],[Category]] = 1, NRM_CostX[[#This Row],[Category]] = 0),  "",OFFSET(NRM_CostX[[#This Row],[Cat3]],-1,0)))</f>
        <v>11.2.3 Temporary JHLommodation, services and facilities charges</v>
      </c>
      <c r="J1465" t="str">
        <f ca="1">IF(NRM_CostX[[#This Row],[Category]]=3, NRM_CostX[[#This Row],[Code]] &amp; " " &amp; NRM_CostX[[#This Row],[Description]], IF(OR(NRM_CostX[[#This Row],[Category]] = 1, NRM_CostX[[#This Row],[Category]] = 0,NRM_CostX[[#This Row],[Category]] = 2 ),  "",OFFSET(NRM_CostX[[#This Row],[Cat4]],-1,0)))</f>
        <v>11.2.3.3 Rates.</v>
      </c>
    </row>
    <row r="1466" spans="1:10" x14ac:dyDescent="0.35">
      <c r="A1466" t="s">
        <v>2639</v>
      </c>
      <c r="B1466" t="s">
        <v>2640</v>
      </c>
      <c r="D1466">
        <v>0</v>
      </c>
      <c r="E1466" t="str">
        <f t="shared" si="22"/>
        <v>A11.2.3.4</v>
      </c>
      <c r="F1466">
        <f>LEN(NRM_CostX[[#This Row],[Code2]])-LEN(SUBSTITUTE(NRM_CostX[[#This Row],[Code2]],".",""))</f>
        <v>3</v>
      </c>
      <c r="G1466" t="str">
        <f ca="1">IF(NRM_CostX[[#This Row],[Category]]=0, NRM_CostX[[#This Row],[Code]] &amp; " " &amp; NRM_CostX[[#This Row],[Description]], OFFSET(NRM_CostX[[#This Row],[Cat1]],-1,0))</f>
        <v>11 PROJECT/DESIGN TEAM FEES</v>
      </c>
      <c r="H1466" t="str">
        <f ca="1">IF(NRM_CostX[[#This Row],[Category]]=1, NRM_CostX[[#This Row],[Code]] &amp; " " &amp; NRM_CostX[[#This Row],[Description]], IF(NRM_CostX[[#This Row],[Category]] = 0, "", OFFSET(NRM_CostX[[#This Row],[Cat2]],-1,0)))</f>
        <v>11.2 Main contractor's pre-construction fees</v>
      </c>
      <c r="I1466" t="str">
        <f ca="1">IF(NRM_CostX[[#This Row],[Category]]=2, NRM_CostX[[#This Row],[Code]] &amp; " " &amp; NRM_CostX[[#This Row],[Description]], IF(OR(NRM_CostX[[#This Row],[Category]] = 1, NRM_CostX[[#This Row],[Category]] = 0),  "",OFFSET(NRM_CostX[[#This Row],[Cat3]],-1,0)))</f>
        <v>11.2.3 Temporary JHLommodation, services and facilities charges</v>
      </c>
      <c r="J1466" t="str">
        <f ca="1">IF(NRM_CostX[[#This Row],[Category]]=3, NRM_CostX[[#This Row],[Code]] &amp; " " &amp; NRM_CostX[[#This Row],[Description]], IF(OR(NRM_CostX[[#This Row],[Category]] = 1, NRM_CostX[[#This Row],[Category]] = 0,NRM_CostX[[#This Row],[Category]] = 2 ),  "",OFFSET(NRM_CostX[[#This Row],[Cat4]],-1,0)))</f>
        <v>11.2.3.4 Furniture and equipment, including workstations.</v>
      </c>
    </row>
    <row r="1467" spans="1:10" x14ac:dyDescent="0.35">
      <c r="A1467" t="s">
        <v>2641</v>
      </c>
      <c r="B1467" t="s">
        <v>2642</v>
      </c>
      <c r="D1467">
        <v>0</v>
      </c>
      <c r="E1467" t="str">
        <f t="shared" si="22"/>
        <v>A11.2.3.5</v>
      </c>
      <c r="F1467">
        <f>LEN(NRM_CostX[[#This Row],[Code2]])-LEN(SUBSTITUTE(NRM_CostX[[#This Row],[Code2]],".",""))</f>
        <v>3</v>
      </c>
      <c r="G1467" t="str">
        <f ca="1">IF(NRM_CostX[[#This Row],[Category]]=0, NRM_CostX[[#This Row],[Code]] &amp; " " &amp; NRM_CostX[[#This Row],[Description]], OFFSET(NRM_CostX[[#This Row],[Cat1]],-1,0))</f>
        <v>11 PROJECT/DESIGN TEAM FEES</v>
      </c>
      <c r="H1467" t="str">
        <f ca="1">IF(NRM_CostX[[#This Row],[Category]]=1, NRM_CostX[[#This Row],[Code]] &amp; " " &amp; NRM_CostX[[#This Row],[Description]], IF(NRM_CostX[[#This Row],[Category]] = 0, "", OFFSET(NRM_CostX[[#This Row],[Cat2]],-1,0)))</f>
        <v>11.2 Main contractor's pre-construction fees</v>
      </c>
      <c r="I1467" t="str">
        <f ca="1">IF(NRM_CostX[[#This Row],[Category]]=2, NRM_CostX[[#This Row],[Code]] &amp; " " &amp; NRM_CostX[[#This Row],[Description]], IF(OR(NRM_CostX[[#This Row],[Category]] = 1, NRM_CostX[[#This Row],[Category]] = 0),  "",OFFSET(NRM_CostX[[#This Row],[Cat3]],-1,0)))</f>
        <v>11.2.3 Temporary JHLommodation, services and facilities charges</v>
      </c>
      <c r="J1467" t="str">
        <f ca="1">IF(NRM_CostX[[#This Row],[Category]]=3, NRM_CostX[[#This Row],[Code]] &amp; " " &amp; NRM_CostX[[#This Row],[Description]], IF(OR(NRM_CostX[[#This Row],[Category]] = 1, NRM_CostX[[#This Row],[Category]] = 0,NRM_CostX[[#This Row],[Category]] = 2 ),  "",OFFSET(NRM_CostX[[#This Row],[Cat4]],-1,0)))</f>
        <v>11.2.3.5 Office equipment, including photocopiers.</v>
      </c>
    </row>
    <row r="1468" spans="1:10" x14ac:dyDescent="0.35">
      <c r="A1468" t="s">
        <v>2643</v>
      </c>
      <c r="B1468" t="s">
        <v>3416</v>
      </c>
      <c r="D1468">
        <v>0</v>
      </c>
      <c r="E1468" t="str">
        <f t="shared" si="22"/>
        <v>A11.2.3.6</v>
      </c>
      <c r="F1468">
        <f>LEN(NRM_CostX[[#This Row],[Code2]])-LEN(SUBSTITUTE(NRM_CostX[[#This Row],[Code2]],".",""))</f>
        <v>3</v>
      </c>
      <c r="G1468" t="str">
        <f ca="1">IF(NRM_CostX[[#This Row],[Category]]=0, NRM_CostX[[#This Row],[Code]] &amp; " " &amp; NRM_CostX[[#This Row],[Description]], OFFSET(NRM_CostX[[#This Row],[Cat1]],-1,0))</f>
        <v>11 PROJECT/DESIGN TEAM FEES</v>
      </c>
      <c r="H1468" t="str">
        <f ca="1">IF(NRM_CostX[[#This Row],[Category]]=1, NRM_CostX[[#This Row],[Code]] &amp; " " &amp; NRM_CostX[[#This Row],[Description]], IF(NRM_CostX[[#This Row],[Category]] = 0, "", OFFSET(NRM_CostX[[#This Row],[Cat2]],-1,0)))</f>
        <v>11.2 Main contractor's pre-construction fees</v>
      </c>
      <c r="I1468" t="str">
        <f ca="1">IF(NRM_CostX[[#This Row],[Category]]=2, NRM_CostX[[#This Row],[Code]] &amp; " " &amp; NRM_CostX[[#This Row],[Description]], IF(OR(NRM_CostX[[#This Row],[Category]] = 1, NRM_CostX[[#This Row],[Category]] = 0),  "",OFFSET(NRM_CostX[[#This Row],[Cat3]],-1,0)))</f>
        <v>11.2.3 Temporary JHLommodation, services and facilities charges</v>
      </c>
      <c r="J1468" t="str">
        <f ca="1">IF(NRM_CostX[[#This Row],[Category]]=3, NRM_CostX[[#This Row],[Code]] &amp; " " &amp; NRM_CostX[[#This Row],[Description]], IF(OR(NRM_CostX[[#This Row],[Category]] = 1, NRM_CostX[[#This Row],[Category]] = 0,NRM_CostX[[#This Row],[Category]] = 2 ),  "",OFFSET(NRM_CostX[[#This Row],[Cat4]],-1,0)))</f>
        <v>11.2.3.6 Telecommunications, including internet and intranet JHLess.</v>
      </c>
    </row>
    <row r="1469" spans="1:10" x14ac:dyDescent="0.35">
      <c r="A1469" t="s">
        <v>2644</v>
      </c>
      <c r="B1469" t="s">
        <v>2645</v>
      </c>
      <c r="D1469">
        <v>0</v>
      </c>
      <c r="E1469" t="str">
        <f t="shared" si="22"/>
        <v>A11.2.3.7</v>
      </c>
      <c r="F1469">
        <f>LEN(NRM_CostX[[#This Row],[Code2]])-LEN(SUBSTITUTE(NRM_CostX[[#This Row],[Code2]],".",""))</f>
        <v>3</v>
      </c>
      <c r="G1469" t="str">
        <f ca="1">IF(NRM_CostX[[#This Row],[Category]]=0, NRM_CostX[[#This Row],[Code]] &amp; " " &amp; NRM_CostX[[#This Row],[Description]], OFFSET(NRM_CostX[[#This Row],[Cat1]],-1,0))</f>
        <v>11 PROJECT/DESIGN TEAM FEES</v>
      </c>
      <c r="H1469" t="str">
        <f ca="1">IF(NRM_CostX[[#This Row],[Category]]=1, NRM_CostX[[#This Row],[Code]] &amp; " " &amp; NRM_CostX[[#This Row],[Description]], IF(NRM_CostX[[#This Row],[Category]] = 0, "", OFFSET(NRM_CostX[[#This Row],[Cat2]],-1,0)))</f>
        <v>11.2 Main contractor's pre-construction fees</v>
      </c>
      <c r="I1469" t="str">
        <f ca="1">IF(NRM_CostX[[#This Row],[Category]]=2, NRM_CostX[[#This Row],[Code]] &amp; " " &amp; NRM_CostX[[#This Row],[Description]], IF(OR(NRM_CostX[[#This Row],[Category]] = 1, NRM_CostX[[#This Row],[Category]] = 0),  "",OFFSET(NRM_CostX[[#This Row],[Cat3]],-1,0)))</f>
        <v>11.2.3 Temporary JHLommodation, services and facilities charges</v>
      </c>
      <c r="J1469" t="str">
        <f ca="1">IF(NRM_CostX[[#This Row],[Category]]=3, NRM_CostX[[#This Row],[Code]] &amp; " " &amp; NRM_CostX[[#This Row],[Description]], IF(OR(NRM_CostX[[#This Row],[Category]] = 1, NRM_CostX[[#This Row],[Category]] = 0,NRM_CostX[[#This Row],[Category]] = 2 ),  "",OFFSET(NRM_CostX[[#This Row],[Cat4]],-1,0)))</f>
        <v>11.2.3.7 IT systems, including hardware, printers, plotters and the like.</v>
      </c>
    </row>
    <row r="1470" spans="1:10" x14ac:dyDescent="0.35">
      <c r="A1470" t="s">
        <v>2646</v>
      </c>
      <c r="B1470" t="s">
        <v>2647</v>
      </c>
      <c r="D1470">
        <v>0</v>
      </c>
      <c r="E1470" t="str">
        <f t="shared" si="22"/>
        <v>A11.2.3.8</v>
      </c>
      <c r="F1470">
        <f>LEN(NRM_CostX[[#This Row],[Code2]])-LEN(SUBSTITUTE(NRM_CostX[[#This Row],[Code2]],".",""))</f>
        <v>3</v>
      </c>
      <c r="G1470" t="str">
        <f ca="1">IF(NRM_CostX[[#This Row],[Category]]=0, NRM_CostX[[#This Row],[Code]] &amp; " " &amp; NRM_CostX[[#This Row],[Description]], OFFSET(NRM_CostX[[#This Row],[Cat1]],-1,0))</f>
        <v>11 PROJECT/DESIGN TEAM FEES</v>
      </c>
      <c r="H1470" t="str">
        <f ca="1">IF(NRM_CostX[[#This Row],[Category]]=1, NRM_CostX[[#This Row],[Code]] &amp; " " &amp; NRM_CostX[[#This Row],[Description]], IF(NRM_CostX[[#This Row],[Category]] = 0, "", OFFSET(NRM_CostX[[#This Row],[Cat2]],-1,0)))</f>
        <v>11.2 Main contractor's pre-construction fees</v>
      </c>
      <c r="I1470" t="str">
        <f ca="1">IF(NRM_CostX[[#This Row],[Category]]=2, NRM_CostX[[#This Row],[Code]] &amp; " " &amp; NRM_CostX[[#This Row],[Description]], IF(OR(NRM_CostX[[#This Row],[Category]] = 1, NRM_CostX[[#This Row],[Category]] = 0),  "",OFFSET(NRM_CostX[[#This Row],[Cat3]],-1,0)))</f>
        <v>11.2.3 Temporary JHLommodation, services and facilities charges</v>
      </c>
      <c r="J1470" t="str">
        <f ca="1">IF(NRM_CostX[[#This Row],[Category]]=3, NRM_CostX[[#This Row],[Code]] &amp; " " &amp; NRM_CostX[[#This Row],[Description]], IF(OR(NRM_CostX[[#This Row],[Category]] = 1, NRM_CostX[[#This Row],[Category]] = 0,NRM_CostX[[#This Row],[Category]] = 2 ),  "",OFFSET(NRM_CostX[[#This Row],[Cat4]],-1,0)))</f>
        <v>11.2.3.8 Office consumables.</v>
      </c>
    </row>
    <row r="1471" spans="1:10" x14ac:dyDescent="0.35">
      <c r="A1471" t="s">
        <v>2648</v>
      </c>
      <c r="B1471" t="s">
        <v>2649</v>
      </c>
      <c r="D1471">
        <v>0</v>
      </c>
      <c r="E1471" t="str">
        <f t="shared" si="22"/>
        <v>A11.2.3.9</v>
      </c>
      <c r="F1471">
        <f>LEN(NRM_CostX[[#This Row],[Code2]])-LEN(SUBSTITUTE(NRM_CostX[[#This Row],[Code2]],".",""))</f>
        <v>3</v>
      </c>
      <c r="G1471" t="str">
        <f ca="1">IF(NRM_CostX[[#This Row],[Category]]=0, NRM_CostX[[#This Row],[Code]] &amp; " " &amp; NRM_CostX[[#This Row],[Description]], OFFSET(NRM_CostX[[#This Row],[Cat1]],-1,0))</f>
        <v>11 PROJECT/DESIGN TEAM FEES</v>
      </c>
      <c r="H1471" t="str">
        <f ca="1">IF(NRM_CostX[[#This Row],[Category]]=1, NRM_CostX[[#This Row],[Code]] &amp; " " &amp; NRM_CostX[[#This Row],[Description]], IF(NRM_CostX[[#This Row],[Category]] = 0, "", OFFSET(NRM_CostX[[#This Row],[Cat2]],-1,0)))</f>
        <v>11.2 Main contractor's pre-construction fees</v>
      </c>
      <c r="I1471" t="str">
        <f ca="1">IF(NRM_CostX[[#This Row],[Category]]=2, NRM_CostX[[#This Row],[Code]] &amp; " " &amp; NRM_CostX[[#This Row],[Description]], IF(OR(NRM_CostX[[#This Row],[Category]] = 1, NRM_CostX[[#This Row],[Category]] = 0),  "",OFFSET(NRM_CostX[[#This Row],[Cat3]],-1,0)))</f>
        <v>11.2.3 Temporary JHLommodation, services and facilities charges</v>
      </c>
      <c r="J1471" t="str">
        <f ca="1">IF(NRM_CostX[[#This Row],[Category]]=3, NRM_CostX[[#This Row],[Code]] &amp; " " &amp; NRM_CostX[[#This Row],[Description]], IF(OR(NRM_CostX[[#This Row],[Category]] = 1, NRM_CostX[[#This Row],[Category]] = 0,NRM_CostX[[#This Row],[Category]] = 2 ),  "",OFFSET(NRM_CostX[[#This Row],[Cat4]],-1,0)))</f>
        <v>11.2.3.9 Cleaning.</v>
      </c>
    </row>
    <row r="1472" spans="1:10" x14ac:dyDescent="0.35">
      <c r="A1472" t="s">
        <v>2650</v>
      </c>
      <c r="B1472" t="s">
        <v>3417</v>
      </c>
      <c r="D1472">
        <v>0</v>
      </c>
      <c r="E1472" t="str">
        <f t="shared" si="22"/>
        <v>A11.2.3.10</v>
      </c>
      <c r="F1472">
        <f>LEN(NRM_CostX[[#This Row],[Code2]])-LEN(SUBSTITUTE(NRM_CostX[[#This Row],[Code2]],".",""))</f>
        <v>3</v>
      </c>
      <c r="G1472" t="str">
        <f ca="1">IF(NRM_CostX[[#This Row],[Category]]=0, NRM_CostX[[#This Row],[Code]] &amp; " " &amp; NRM_CostX[[#This Row],[Description]], OFFSET(NRM_CostX[[#This Row],[Cat1]],-1,0))</f>
        <v>11 PROJECT/DESIGN TEAM FEES</v>
      </c>
      <c r="H1472" t="str">
        <f ca="1">IF(NRM_CostX[[#This Row],[Category]]=1, NRM_CostX[[#This Row],[Code]] &amp; " " &amp; NRM_CostX[[#This Row],[Description]], IF(NRM_CostX[[#This Row],[Category]] = 0, "", OFFSET(NRM_CostX[[#This Row],[Cat2]],-1,0)))</f>
        <v>11.2 Main contractor's pre-construction fees</v>
      </c>
      <c r="I1472" t="str">
        <f ca="1">IF(NRM_CostX[[#This Row],[Category]]=2, NRM_CostX[[#This Row],[Code]] &amp; " " &amp; NRM_CostX[[#This Row],[Description]], IF(OR(NRM_CostX[[#This Row],[Category]] = 1, NRM_CostX[[#This Row],[Category]] = 0),  "",OFFSET(NRM_CostX[[#This Row],[Cat3]],-1,0)))</f>
        <v>11.2.3 Temporary JHLommodation, services and facilities charges</v>
      </c>
      <c r="J1472" t="str">
        <f ca="1">IF(NRM_CostX[[#This Row],[Category]]=3, NRM_CostX[[#This Row],[Code]] &amp; " " &amp; NRM_CostX[[#This Row],[Description]], IF(OR(NRM_CostX[[#This Row],[Category]] = 1, NRM_CostX[[#This Row],[Category]] = 0,NRM_CostX[[#This Row],[Category]] = 2 ),  "",OFFSET(NRM_CostX[[#This Row],[Cat4]],-1,0)))</f>
        <v>11.2.3.10 Other costs associated with the provision of pre-construction JHLommodation, services and facilities.</v>
      </c>
    </row>
    <row r="1473" spans="1:10" x14ac:dyDescent="0.35">
      <c r="A1473" t="s">
        <v>2651</v>
      </c>
      <c r="B1473" t="s">
        <v>3418</v>
      </c>
      <c r="D1473">
        <v>0</v>
      </c>
      <c r="E1473" t="str">
        <f t="shared" si="22"/>
        <v>A11.2.3.11</v>
      </c>
      <c r="F1473">
        <f>LEN(NRM_CostX[[#This Row],[Code2]])-LEN(SUBSTITUTE(NRM_CostX[[#This Row],[Code2]],".",""))</f>
        <v>3</v>
      </c>
      <c r="G1473" t="str">
        <f ca="1">IF(NRM_CostX[[#This Row],[Category]]=0, NRM_CostX[[#This Row],[Code]] &amp; " " &amp; NRM_CostX[[#This Row],[Description]], OFFSET(NRM_CostX[[#This Row],[Cat1]],-1,0))</f>
        <v>11 PROJECT/DESIGN TEAM FEES</v>
      </c>
      <c r="H1473" t="str">
        <f ca="1">IF(NRM_CostX[[#This Row],[Category]]=1, NRM_CostX[[#This Row],[Code]] &amp; " " &amp; NRM_CostX[[#This Row],[Description]], IF(NRM_CostX[[#This Row],[Category]] = 0, "", OFFSET(NRM_CostX[[#This Row],[Cat2]],-1,0)))</f>
        <v>11.2 Main contractor's pre-construction fees</v>
      </c>
      <c r="I1473" t="str">
        <f ca="1">IF(NRM_CostX[[#This Row],[Category]]=2, NRM_CostX[[#This Row],[Code]] &amp; " " &amp; NRM_CostX[[#This Row],[Description]], IF(OR(NRM_CostX[[#This Row],[Category]] = 1, NRM_CostX[[#This Row],[Category]] = 0),  "",OFFSET(NRM_CostX[[#This Row],[Cat3]],-1,0)))</f>
        <v>11.2.3 Temporary JHLommodation, services and facilities charges</v>
      </c>
      <c r="J1473" t="str">
        <f ca="1">IF(NRM_CostX[[#This Row],[Category]]=3, NRM_CostX[[#This Row],[Code]] &amp; " " &amp; NRM_CostX[[#This Row],[Description]], IF(OR(NRM_CostX[[#This Row],[Category]] = 1, NRM_CostX[[#This Row],[Category]] = 0,NRM_CostX[[#This Row],[Category]] = 2 ),  "",OFFSET(NRM_CostX[[#This Row],[Cat4]],-1,0)))</f>
        <v>11.2.3.11 Reinstating JHLommodation to original condition on completion of pre-construction services.</v>
      </c>
    </row>
    <row r="1474" spans="1:10" x14ac:dyDescent="0.35">
      <c r="A1474" t="s">
        <v>2652</v>
      </c>
      <c r="B1474" t="s">
        <v>2653</v>
      </c>
      <c r="D1474">
        <v>0</v>
      </c>
      <c r="E1474" t="str">
        <f t="shared" si="22"/>
        <v>A11.2.4</v>
      </c>
      <c r="F1474">
        <f>LEN(NRM_CostX[[#This Row],[Code2]])-LEN(SUBSTITUTE(NRM_CostX[[#This Row],[Code2]],".",""))</f>
        <v>2</v>
      </c>
      <c r="G1474" t="str">
        <f ca="1">IF(NRM_CostX[[#This Row],[Category]]=0, NRM_CostX[[#This Row],[Code]] &amp; " " &amp; NRM_CostX[[#This Row],[Description]], OFFSET(NRM_CostX[[#This Row],[Cat1]],-1,0))</f>
        <v>11 PROJECT/DESIGN TEAM FEES</v>
      </c>
      <c r="H1474" t="str">
        <f ca="1">IF(NRM_CostX[[#This Row],[Category]]=1, NRM_CostX[[#This Row],[Code]] &amp; " " &amp; NRM_CostX[[#This Row],[Description]], IF(NRM_CostX[[#This Row],[Category]] = 0, "", OFFSET(NRM_CostX[[#This Row],[Cat2]],-1,0)))</f>
        <v>11.2 Main contractor's pre-construction fees</v>
      </c>
      <c r="I1474" t="str">
        <f ca="1">IF(NRM_CostX[[#This Row],[Category]]=2, NRM_CostX[[#This Row],[Code]] &amp; " " &amp; NRM_CostX[[#This Row],[Description]], IF(OR(NRM_CostX[[#This Row],[Category]] = 1, NRM_CostX[[#This Row],[Category]] = 0),  "",OFFSET(NRM_CostX[[#This Row],[Cat3]],-1,0)))</f>
        <v>11.2.4 Main contractor's overheads and profit</v>
      </c>
      <c r="J1474" t="str">
        <f ca="1">IF(NRM_CostX[[#This Row],[Category]]=3, NRM_CostX[[#This Row],[Code]] &amp; " " &amp; NRM_CostX[[#This Row],[Description]], IF(OR(NRM_CostX[[#This Row],[Category]] = 1, NRM_CostX[[#This Row],[Category]] = 0,NRM_CostX[[#This Row],[Category]] = 2 ),  "",OFFSET(NRM_CostX[[#This Row],[Cat4]],-1,0)))</f>
        <v/>
      </c>
    </row>
    <row r="1475" spans="1:10" x14ac:dyDescent="0.35">
      <c r="A1475" t="s">
        <v>2654</v>
      </c>
      <c r="B1475" t="s">
        <v>2655</v>
      </c>
      <c r="D1475">
        <v>0</v>
      </c>
      <c r="E1475" t="str">
        <f t="shared" ref="E1475:E1538" si="23">REPLACE(A1475,1,0,"A")</f>
        <v>A11.2.4.1</v>
      </c>
      <c r="F1475">
        <f>LEN(NRM_CostX[[#This Row],[Code2]])-LEN(SUBSTITUTE(NRM_CostX[[#This Row],[Code2]],".",""))</f>
        <v>3</v>
      </c>
      <c r="G1475" t="str">
        <f ca="1">IF(NRM_CostX[[#This Row],[Category]]=0, NRM_CostX[[#This Row],[Code]] &amp; " " &amp; NRM_CostX[[#This Row],[Description]], OFFSET(NRM_CostX[[#This Row],[Cat1]],-1,0))</f>
        <v>11 PROJECT/DESIGN TEAM FEES</v>
      </c>
      <c r="H1475" t="str">
        <f ca="1">IF(NRM_CostX[[#This Row],[Category]]=1, NRM_CostX[[#This Row],[Code]] &amp; " " &amp; NRM_CostX[[#This Row],[Description]], IF(NRM_CostX[[#This Row],[Category]] = 0, "", OFFSET(NRM_CostX[[#This Row],[Cat2]],-1,0)))</f>
        <v>11.2 Main contractor's pre-construction fees</v>
      </c>
      <c r="I1475" t="str">
        <f ca="1">IF(NRM_CostX[[#This Row],[Category]]=2, NRM_CostX[[#This Row],[Code]] &amp; " " &amp; NRM_CostX[[#This Row],[Description]], IF(OR(NRM_CostX[[#This Row],[Category]] = 1, NRM_CostX[[#This Row],[Category]] = 0),  "",OFFSET(NRM_CostX[[#This Row],[Cat3]],-1,0)))</f>
        <v>11.2.4 Main contractor's overheads and profit</v>
      </c>
      <c r="J1475" t="str">
        <f ca="1">IF(NRM_CostX[[#This Row],[Category]]=3, NRM_CostX[[#This Row],[Code]] &amp; " " &amp; NRM_CostX[[#This Row],[Description]], IF(OR(NRM_CostX[[#This Row],[Category]] = 1, NRM_CostX[[#This Row],[Category]] = 0,NRM_CostX[[#This Row],[Category]] = 2 ),  "",OFFSET(NRM_CostX[[#This Row],[Cat4]],-1,0)))</f>
        <v>11.2.4.1 Main contractor's overheads and profit associated with pre-construction services.</v>
      </c>
    </row>
    <row r="1476" spans="1:10" x14ac:dyDescent="0.35">
      <c r="A1476" t="s">
        <v>2656</v>
      </c>
      <c r="B1476" t="s">
        <v>2657</v>
      </c>
      <c r="D1476">
        <v>0</v>
      </c>
      <c r="E1476" t="str">
        <f t="shared" si="23"/>
        <v>A11.3</v>
      </c>
      <c r="F1476">
        <f>LEN(NRM_CostX[[#This Row],[Code2]])-LEN(SUBSTITUTE(NRM_CostX[[#This Row],[Code2]],".",""))</f>
        <v>1</v>
      </c>
      <c r="G1476" t="str">
        <f ca="1">IF(NRM_CostX[[#This Row],[Category]]=0, NRM_CostX[[#This Row],[Code]] &amp; " " &amp; NRM_CostX[[#This Row],[Description]], OFFSET(NRM_CostX[[#This Row],[Cat1]],-1,0))</f>
        <v>11 PROJECT/DESIGN TEAM FEES</v>
      </c>
      <c r="H1476" t="str">
        <f ca="1">IF(NRM_CostX[[#This Row],[Category]]=1, NRM_CostX[[#This Row],[Code]] &amp; " " &amp; NRM_CostX[[#This Row],[Description]], IF(NRM_CostX[[#This Row],[Category]] = 0, "", OFFSET(NRM_CostX[[#This Row],[Cat2]],-1,0)))</f>
        <v>11.3 Main contractor's design fees</v>
      </c>
      <c r="I1476" t="str">
        <f ca="1">IF(NRM_CostX[[#This Row],[Category]]=2, NRM_CostX[[#This Row],[Code]] &amp; " " &amp; NRM_CostX[[#This Row],[Description]], IF(OR(NRM_CostX[[#This Row],[Category]] = 1, NRM_CostX[[#This Row],[Category]] = 0),  "",OFFSET(NRM_CostX[[#This Row],[Cat3]],-1,0)))</f>
        <v/>
      </c>
      <c r="J1476" t="str">
        <f ca="1">IF(NRM_CostX[[#This Row],[Category]]=3, NRM_CostX[[#This Row],[Code]] &amp; " " &amp; NRM_CostX[[#This Row],[Description]], IF(OR(NRM_CostX[[#This Row],[Category]] = 1, NRM_CostX[[#This Row],[Category]] = 0,NRM_CostX[[#This Row],[Category]] = 2 ),  "",OFFSET(NRM_CostX[[#This Row],[Cat4]],-1,0)))</f>
        <v/>
      </c>
    </row>
    <row r="1477" spans="1:10" x14ac:dyDescent="0.35">
      <c r="A1477" t="s">
        <v>2658</v>
      </c>
      <c r="B1477" t="s">
        <v>2659</v>
      </c>
      <c r="D1477">
        <v>0</v>
      </c>
      <c r="E1477" t="str">
        <f t="shared" si="23"/>
        <v>A11.3.1</v>
      </c>
      <c r="F1477">
        <f>LEN(NRM_CostX[[#This Row],[Code2]])-LEN(SUBSTITUTE(NRM_CostX[[#This Row],[Code2]],".",""))</f>
        <v>2</v>
      </c>
      <c r="G1477" t="str">
        <f ca="1">IF(NRM_CostX[[#This Row],[Category]]=0, NRM_CostX[[#This Row],[Code]] &amp; " " &amp; NRM_CostX[[#This Row],[Description]], OFFSET(NRM_CostX[[#This Row],[Cat1]],-1,0))</f>
        <v>11 PROJECT/DESIGN TEAM FEES</v>
      </c>
      <c r="H1477" t="str">
        <f ca="1">IF(NRM_CostX[[#This Row],[Category]]=1, NRM_CostX[[#This Row],[Code]] &amp; " " &amp; NRM_CostX[[#This Row],[Description]], IF(NRM_CostX[[#This Row],[Category]] = 0, "", OFFSET(NRM_CostX[[#This Row],[Cat2]],-1,0)))</f>
        <v>11.3 Main contractor's design fees</v>
      </c>
      <c r="I1477" t="str">
        <f ca="1">IF(NRM_CostX[[#This Row],[Category]]=2, NRM_CostX[[#This Row],[Code]] &amp; " " &amp; NRM_CostX[[#This Row],[Description]], IF(OR(NRM_CostX[[#This Row],[Category]] = 1, NRM_CostX[[#This Row],[Category]] = 0),  "",OFFSET(NRM_CostX[[#This Row],[Cat3]],-1,0)))</f>
        <v>11.3.1 Main contractor's design consultants' fees</v>
      </c>
      <c r="J1477" t="str">
        <f ca="1">IF(NRM_CostX[[#This Row],[Category]]=3, NRM_CostX[[#This Row],[Code]] &amp; " " &amp; NRM_CostX[[#This Row],[Description]], IF(OR(NRM_CostX[[#This Row],[Category]] = 1, NRM_CostX[[#This Row],[Category]] = 0,NRM_CostX[[#This Row],[Category]] = 2 ),  "",OFFSET(NRM_CostX[[#This Row],[Cat4]],-1,0)))</f>
        <v/>
      </c>
    </row>
    <row r="1478" spans="1:10" x14ac:dyDescent="0.35">
      <c r="A1478" t="s">
        <v>2660</v>
      </c>
      <c r="B1478" t="s">
        <v>2479</v>
      </c>
      <c r="D1478">
        <v>0</v>
      </c>
      <c r="E1478" t="str">
        <f t="shared" si="23"/>
        <v>A11.3.1.1</v>
      </c>
      <c r="F1478">
        <f>LEN(NRM_CostX[[#This Row],[Code2]])-LEN(SUBSTITUTE(NRM_CostX[[#This Row],[Code2]],".",""))</f>
        <v>3</v>
      </c>
      <c r="G1478" t="str">
        <f ca="1">IF(NRM_CostX[[#This Row],[Category]]=0, NRM_CostX[[#This Row],[Code]] &amp; " " &amp; NRM_CostX[[#This Row],[Description]], OFFSET(NRM_CostX[[#This Row],[Cat1]],-1,0))</f>
        <v>11 PROJECT/DESIGN TEAM FEES</v>
      </c>
      <c r="H1478" t="str">
        <f ca="1">IF(NRM_CostX[[#This Row],[Category]]=1, NRM_CostX[[#This Row],[Code]] &amp; " " &amp; NRM_CostX[[#This Row],[Description]], IF(NRM_CostX[[#This Row],[Category]] = 0, "", OFFSET(NRM_CostX[[#This Row],[Cat2]],-1,0)))</f>
        <v>11.3 Main contractor's design fees</v>
      </c>
      <c r="I1478" t="str">
        <f ca="1">IF(NRM_CostX[[#This Row],[Category]]=2, NRM_CostX[[#This Row],[Code]] &amp; " " &amp; NRM_CostX[[#This Row],[Description]], IF(OR(NRM_CostX[[#This Row],[Category]] = 1, NRM_CostX[[#This Row],[Category]] = 0),  "",OFFSET(NRM_CostX[[#This Row],[Cat3]],-1,0)))</f>
        <v>11.3.1 Main contractor's design consultants' fees</v>
      </c>
      <c r="J1478" t="str">
        <f ca="1">IF(NRM_CostX[[#This Row],[Category]]=3, NRM_CostX[[#This Row],[Code]] &amp; " " &amp; NRM_CostX[[#This Row],[Description]], IF(OR(NRM_CostX[[#This Row],[Category]] = 1, NRM_CostX[[#This Row],[Category]] = 0,NRM_CostX[[#This Row],[Category]] = 2 ),  "",OFFSET(NRM_CostX[[#This Row],[Cat4]],-1,0)))</f>
        <v>11.3.1.1 Architect.</v>
      </c>
    </row>
    <row r="1479" spans="1:10" x14ac:dyDescent="0.35">
      <c r="A1479" t="s">
        <v>2661</v>
      </c>
      <c r="B1479" t="s">
        <v>2483</v>
      </c>
      <c r="D1479">
        <v>0</v>
      </c>
      <c r="E1479" t="str">
        <f t="shared" si="23"/>
        <v>A11.3.1.2</v>
      </c>
      <c r="F1479">
        <f>LEN(NRM_CostX[[#This Row],[Code2]])-LEN(SUBSTITUTE(NRM_CostX[[#This Row],[Code2]],".",""))</f>
        <v>3</v>
      </c>
      <c r="G1479" t="str">
        <f ca="1">IF(NRM_CostX[[#This Row],[Category]]=0, NRM_CostX[[#This Row],[Code]] &amp; " " &amp; NRM_CostX[[#This Row],[Description]], OFFSET(NRM_CostX[[#This Row],[Cat1]],-1,0))</f>
        <v>11 PROJECT/DESIGN TEAM FEES</v>
      </c>
      <c r="H1479" t="str">
        <f ca="1">IF(NRM_CostX[[#This Row],[Category]]=1, NRM_CostX[[#This Row],[Code]] &amp; " " &amp; NRM_CostX[[#This Row],[Description]], IF(NRM_CostX[[#This Row],[Category]] = 0, "", OFFSET(NRM_CostX[[#This Row],[Cat2]],-1,0)))</f>
        <v>11.3 Main contractor's design fees</v>
      </c>
      <c r="I1479" t="str">
        <f ca="1">IF(NRM_CostX[[#This Row],[Category]]=2, NRM_CostX[[#This Row],[Code]] &amp; " " &amp; NRM_CostX[[#This Row],[Description]], IF(OR(NRM_CostX[[#This Row],[Category]] = 1, NRM_CostX[[#This Row],[Category]] = 0),  "",OFFSET(NRM_CostX[[#This Row],[Cat3]],-1,0)))</f>
        <v>11.3.1 Main contractor's design consultants' fees</v>
      </c>
      <c r="J1479" t="str">
        <f ca="1">IF(NRM_CostX[[#This Row],[Category]]=3, NRM_CostX[[#This Row],[Code]] &amp; " " &amp; NRM_CostX[[#This Row],[Description]], IF(OR(NRM_CostX[[#This Row],[Category]] = 1, NRM_CostX[[#This Row],[Category]] = 0,NRM_CostX[[#This Row],[Category]] = 2 ),  "",OFFSET(NRM_CostX[[#This Row],[Cat4]],-1,0)))</f>
        <v>11.3.1.2 Building services engineer(s).</v>
      </c>
    </row>
    <row r="1480" spans="1:10" x14ac:dyDescent="0.35">
      <c r="A1480" t="s">
        <v>2662</v>
      </c>
      <c r="B1480" t="s">
        <v>2485</v>
      </c>
      <c r="D1480">
        <v>0</v>
      </c>
      <c r="E1480" t="str">
        <f t="shared" si="23"/>
        <v>A11.3.1.3</v>
      </c>
      <c r="F1480">
        <f>LEN(NRM_CostX[[#This Row],[Code2]])-LEN(SUBSTITUTE(NRM_CostX[[#This Row],[Code2]],".",""))</f>
        <v>3</v>
      </c>
      <c r="G1480" t="str">
        <f ca="1">IF(NRM_CostX[[#This Row],[Category]]=0, NRM_CostX[[#This Row],[Code]] &amp; " " &amp; NRM_CostX[[#This Row],[Description]], OFFSET(NRM_CostX[[#This Row],[Cat1]],-1,0))</f>
        <v>11 PROJECT/DESIGN TEAM FEES</v>
      </c>
      <c r="H1480" t="str">
        <f ca="1">IF(NRM_CostX[[#This Row],[Category]]=1, NRM_CostX[[#This Row],[Code]] &amp; " " &amp; NRM_CostX[[#This Row],[Description]], IF(NRM_CostX[[#This Row],[Category]] = 0, "", OFFSET(NRM_CostX[[#This Row],[Cat2]],-1,0)))</f>
        <v>11.3 Main contractor's design fees</v>
      </c>
      <c r="I1480" t="str">
        <f ca="1">IF(NRM_CostX[[#This Row],[Category]]=2, NRM_CostX[[#This Row],[Code]] &amp; " " &amp; NRM_CostX[[#This Row],[Description]], IF(OR(NRM_CostX[[#This Row],[Category]] = 1, NRM_CostX[[#This Row],[Category]] = 0),  "",OFFSET(NRM_CostX[[#This Row],[Cat3]],-1,0)))</f>
        <v>11.3.1 Main contractor's design consultants' fees</v>
      </c>
      <c r="J1480" t="str">
        <f ca="1">IF(NRM_CostX[[#This Row],[Category]]=3, NRM_CostX[[#This Row],[Code]] &amp; " " &amp; NRM_CostX[[#This Row],[Description]], IF(OR(NRM_CostX[[#This Row],[Category]] = 1, NRM_CostX[[#This Row],[Category]] = 0,NRM_CostX[[#This Row],[Category]] = 2 ),  "",OFFSET(NRM_CostX[[#This Row],[Cat4]],-1,0)))</f>
        <v>11.3.1.3 Structural engineer.</v>
      </c>
    </row>
    <row r="1481" spans="1:10" x14ac:dyDescent="0.35">
      <c r="A1481" t="s">
        <v>2663</v>
      </c>
      <c r="B1481" t="s">
        <v>2489</v>
      </c>
      <c r="D1481">
        <v>0</v>
      </c>
      <c r="E1481" t="str">
        <f t="shared" si="23"/>
        <v>A11.3.1.4</v>
      </c>
      <c r="F1481">
        <f>LEN(NRM_CostX[[#This Row],[Code2]])-LEN(SUBSTITUTE(NRM_CostX[[#This Row],[Code2]],".",""))</f>
        <v>3</v>
      </c>
      <c r="G1481" t="str">
        <f ca="1">IF(NRM_CostX[[#This Row],[Category]]=0, NRM_CostX[[#This Row],[Code]] &amp; " " &amp; NRM_CostX[[#This Row],[Description]], OFFSET(NRM_CostX[[#This Row],[Cat1]],-1,0))</f>
        <v>11 PROJECT/DESIGN TEAM FEES</v>
      </c>
      <c r="H1481" t="str">
        <f ca="1">IF(NRM_CostX[[#This Row],[Category]]=1, NRM_CostX[[#This Row],[Code]] &amp; " " &amp; NRM_CostX[[#This Row],[Description]], IF(NRM_CostX[[#This Row],[Category]] = 0, "", OFFSET(NRM_CostX[[#This Row],[Cat2]],-1,0)))</f>
        <v>11.3 Main contractor's design fees</v>
      </c>
      <c r="I1481" t="str">
        <f ca="1">IF(NRM_CostX[[#This Row],[Category]]=2, NRM_CostX[[#This Row],[Code]] &amp; " " &amp; NRM_CostX[[#This Row],[Description]], IF(OR(NRM_CostX[[#This Row],[Category]] = 1, NRM_CostX[[#This Row],[Category]] = 0),  "",OFFSET(NRM_CostX[[#This Row],[Cat3]],-1,0)))</f>
        <v>11.3.1 Main contractor's design consultants' fees</v>
      </c>
      <c r="J1481" t="str">
        <f ca="1">IF(NRM_CostX[[#This Row],[Category]]=3, NRM_CostX[[#This Row],[Code]] &amp; " " &amp; NRM_CostX[[#This Row],[Description]], IF(OR(NRM_CostX[[#This Row],[Category]] = 1, NRM_CostX[[#This Row],[Category]] = 0,NRM_CostX[[#This Row],[Category]] = 2 ),  "",OFFSET(NRM_CostX[[#This Row],[Cat4]],-1,0)))</f>
        <v>11.3.1.4 Interior designer.</v>
      </c>
    </row>
    <row r="1482" spans="1:10" x14ac:dyDescent="0.35">
      <c r="A1482" t="s">
        <v>2664</v>
      </c>
      <c r="B1482" t="s">
        <v>2491</v>
      </c>
      <c r="D1482">
        <v>0</v>
      </c>
      <c r="E1482" t="str">
        <f t="shared" si="23"/>
        <v>A11.3.1.5</v>
      </c>
      <c r="F1482">
        <f>LEN(NRM_CostX[[#This Row],[Code2]])-LEN(SUBSTITUTE(NRM_CostX[[#This Row],[Code2]],".",""))</f>
        <v>3</v>
      </c>
      <c r="G1482" t="str">
        <f ca="1">IF(NRM_CostX[[#This Row],[Category]]=0, NRM_CostX[[#This Row],[Code]] &amp; " " &amp; NRM_CostX[[#This Row],[Description]], OFFSET(NRM_CostX[[#This Row],[Cat1]],-1,0))</f>
        <v>11 PROJECT/DESIGN TEAM FEES</v>
      </c>
      <c r="H1482" t="str">
        <f ca="1">IF(NRM_CostX[[#This Row],[Category]]=1, NRM_CostX[[#This Row],[Code]] &amp; " " &amp; NRM_CostX[[#This Row],[Description]], IF(NRM_CostX[[#This Row],[Category]] = 0, "", OFFSET(NRM_CostX[[#This Row],[Cat2]],-1,0)))</f>
        <v>11.3 Main contractor's design fees</v>
      </c>
      <c r="I1482" t="str">
        <f ca="1">IF(NRM_CostX[[#This Row],[Category]]=2, NRM_CostX[[#This Row],[Code]] &amp; " " &amp; NRM_CostX[[#This Row],[Description]], IF(OR(NRM_CostX[[#This Row],[Category]] = 1, NRM_CostX[[#This Row],[Category]] = 0),  "",OFFSET(NRM_CostX[[#This Row],[Cat3]],-1,0)))</f>
        <v>11.3.1 Main contractor's design consultants' fees</v>
      </c>
      <c r="J1482" t="str">
        <f ca="1">IF(NRM_CostX[[#This Row],[Category]]=3, NRM_CostX[[#This Row],[Code]] &amp; " " &amp; NRM_CostX[[#This Row],[Description]], IF(OR(NRM_CostX[[#This Row],[Category]] = 1, NRM_CostX[[#This Row],[Category]] = 0,NRM_CostX[[#This Row],[Category]] = 2 ),  "",OFFSET(NRM_CostX[[#This Row],[Cat4]],-1,0)))</f>
        <v>11.3.1.5 Landscape architect.</v>
      </c>
    </row>
    <row r="1483" spans="1:10" x14ac:dyDescent="0.35">
      <c r="A1483" t="s">
        <v>2665</v>
      </c>
      <c r="B1483" t="s">
        <v>2493</v>
      </c>
      <c r="D1483">
        <v>0</v>
      </c>
      <c r="E1483" t="str">
        <f t="shared" si="23"/>
        <v>A11.3.1.6</v>
      </c>
      <c r="F1483">
        <f>LEN(NRM_CostX[[#This Row],[Code2]])-LEN(SUBSTITUTE(NRM_CostX[[#This Row],[Code2]],".",""))</f>
        <v>3</v>
      </c>
      <c r="G1483" t="str">
        <f ca="1">IF(NRM_CostX[[#This Row],[Category]]=0, NRM_CostX[[#This Row],[Code]] &amp; " " &amp; NRM_CostX[[#This Row],[Description]], OFFSET(NRM_CostX[[#This Row],[Cat1]],-1,0))</f>
        <v>11 PROJECT/DESIGN TEAM FEES</v>
      </c>
      <c r="H1483" t="str">
        <f ca="1">IF(NRM_CostX[[#This Row],[Category]]=1, NRM_CostX[[#This Row],[Code]] &amp; " " &amp; NRM_CostX[[#This Row],[Description]], IF(NRM_CostX[[#This Row],[Category]] = 0, "", OFFSET(NRM_CostX[[#This Row],[Cat2]],-1,0)))</f>
        <v>11.3 Main contractor's design fees</v>
      </c>
      <c r="I1483" t="str">
        <f ca="1">IF(NRM_CostX[[#This Row],[Category]]=2, NRM_CostX[[#This Row],[Code]] &amp; " " &amp; NRM_CostX[[#This Row],[Description]], IF(OR(NRM_CostX[[#This Row],[Category]] = 1, NRM_CostX[[#This Row],[Category]] = 0),  "",OFFSET(NRM_CostX[[#This Row],[Cat3]],-1,0)))</f>
        <v>11.3.1 Main contractor's design consultants' fees</v>
      </c>
      <c r="J1483" t="str">
        <f ca="1">IF(NRM_CostX[[#This Row],[Category]]=3, NRM_CostX[[#This Row],[Code]] &amp; " " &amp; NRM_CostX[[#This Row],[Description]], IF(OR(NRM_CostX[[#This Row],[Category]] = 1, NRM_CostX[[#This Row],[Category]] = 0,NRM_CostX[[#This Row],[Category]] = 2 ),  "",OFFSET(NRM_CostX[[#This Row],[Cat4]],-1,0)))</f>
        <v>11.3.1.6 Infrastructure engineer.</v>
      </c>
    </row>
    <row r="1484" spans="1:10" x14ac:dyDescent="0.35">
      <c r="A1484" t="s">
        <v>2666</v>
      </c>
      <c r="B1484" t="s">
        <v>2495</v>
      </c>
      <c r="D1484">
        <v>0</v>
      </c>
      <c r="E1484" t="str">
        <f t="shared" si="23"/>
        <v>A11.3.1.7</v>
      </c>
      <c r="F1484">
        <f>LEN(NRM_CostX[[#This Row],[Code2]])-LEN(SUBSTITUTE(NRM_CostX[[#This Row],[Code2]],".",""))</f>
        <v>3</v>
      </c>
      <c r="G1484" t="str">
        <f ca="1">IF(NRM_CostX[[#This Row],[Category]]=0, NRM_CostX[[#This Row],[Code]] &amp; " " &amp; NRM_CostX[[#This Row],[Description]], OFFSET(NRM_CostX[[#This Row],[Cat1]],-1,0))</f>
        <v>11 PROJECT/DESIGN TEAM FEES</v>
      </c>
      <c r="H1484" t="str">
        <f ca="1">IF(NRM_CostX[[#This Row],[Category]]=1, NRM_CostX[[#This Row],[Code]] &amp; " " &amp; NRM_CostX[[#This Row],[Description]], IF(NRM_CostX[[#This Row],[Category]] = 0, "", OFFSET(NRM_CostX[[#This Row],[Cat2]],-1,0)))</f>
        <v>11.3 Main contractor's design fees</v>
      </c>
      <c r="I1484" t="str">
        <f ca="1">IF(NRM_CostX[[#This Row],[Category]]=2, NRM_CostX[[#This Row],[Code]] &amp; " " &amp; NRM_CostX[[#This Row],[Description]], IF(OR(NRM_CostX[[#This Row],[Category]] = 1, NRM_CostX[[#This Row],[Category]] = 0),  "",OFFSET(NRM_CostX[[#This Row],[Cat3]],-1,0)))</f>
        <v>11.3.1 Main contractor's design consultants' fees</v>
      </c>
      <c r="J1484" t="str">
        <f ca="1">IF(NRM_CostX[[#This Row],[Category]]=3, NRM_CostX[[#This Row],[Code]] &amp; " " &amp; NRM_CostX[[#This Row],[Description]], IF(OR(NRM_CostX[[#This Row],[Category]] = 1, NRM_CostX[[#This Row],[Category]] = 0,NRM_CostX[[#This Row],[Category]] = 2 ),  "",OFFSET(NRM_CostX[[#This Row],[Cat4]],-1,0)))</f>
        <v>11.3.1.7 Drainage engineer.</v>
      </c>
    </row>
    <row r="1485" spans="1:10" x14ac:dyDescent="0.35">
      <c r="A1485" t="s">
        <v>2667</v>
      </c>
      <c r="B1485" t="s">
        <v>2668</v>
      </c>
      <c r="D1485">
        <v>0</v>
      </c>
      <c r="E1485" t="str">
        <f t="shared" si="23"/>
        <v>A11.3.1.8</v>
      </c>
      <c r="F1485">
        <f>LEN(NRM_CostX[[#This Row],[Code2]])-LEN(SUBSTITUTE(NRM_CostX[[#This Row],[Code2]],".",""))</f>
        <v>3</v>
      </c>
      <c r="G1485" t="str">
        <f ca="1">IF(NRM_CostX[[#This Row],[Category]]=0, NRM_CostX[[#This Row],[Code]] &amp; " " &amp; NRM_CostX[[#This Row],[Description]], OFFSET(NRM_CostX[[#This Row],[Cat1]],-1,0))</f>
        <v>11 PROJECT/DESIGN TEAM FEES</v>
      </c>
      <c r="H1485" t="str">
        <f ca="1">IF(NRM_CostX[[#This Row],[Category]]=1, NRM_CostX[[#This Row],[Code]] &amp; " " &amp; NRM_CostX[[#This Row],[Description]], IF(NRM_CostX[[#This Row],[Category]] = 0, "", OFFSET(NRM_CostX[[#This Row],[Cat2]],-1,0)))</f>
        <v>11.3 Main contractor's design fees</v>
      </c>
      <c r="I1485" t="str">
        <f ca="1">IF(NRM_CostX[[#This Row],[Category]]=2, NRM_CostX[[#This Row],[Code]] &amp; " " &amp; NRM_CostX[[#This Row],[Description]], IF(OR(NRM_CostX[[#This Row],[Category]] = 1, NRM_CostX[[#This Row],[Category]] = 0),  "",OFFSET(NRM_CostX[[#This Row],[Cat3]],-1,0)))</f>
        <v>11.3.1 Main contractor's design consultants' fees</v>
      </c>
      <c r="J1485" t="str">
        <f ca="1">IF(NRM_CostX[[#This Row],[Category]]=3, NRM_CostX[[#This Row],[Code]] &amp; " " &amp; NRM_CostX[[#This Row],[Description]], IF(OR(NRM_CostX[[#This Row],[Category]] = 1, NRM_CostX[[#This Row],[Category]] = 0,NRM_CostX[[#This Row],[Category]] = 2 ),  "",OFFSET(NRM_CostX[[#This Row],[Cat4]],-1,0)))</f>
        <v>11.3.1.8 Site investigation services (by specialist subcontractor or consultant).</v>
      </c>
    </row>
    <row r="1486" spans="1:10" x14ac:dyDescent="0.35">
      <c r="A1486" t="s">
        <v>2669</v>
      </c>
      <c r="B1486" t="s">
        <v>2670</v>
      </c>
      <c r="D1486">
        <v>0</v>
      </c>
      <c r="E1486" t="str">
        <f t="shared" si="23"/>
        <v>A11.3.1.9</v>
      </c>
      <c r="F1486">
        <f>LEN(NRM_CostX[[#This Row],[Code2]])-LEN(SUBSTITUTE(NRM_CostX[[#This Row],[Code2]],".",""))</f>
        <v>3</v>
      </c>
      <c r="G1486" t="str">
        <f ca="1">IF(NRM_CostX[[#This Row],[Category]]=0, NRM_CostX[[#This Row],[Code]] &amp; " " &amp; NRM_CostX[[#This Row],[Description]], OFFSET(NRM_CostX[[#This Row],[Cat1]],-1,0))</f>
        <v>11 PROJECT/DESIGN TEAM FEES</v>
      </c>
      <c r="H1486" t="str">
        <f ca="1">IF(NRM_CostX[[#This Row],[Category]]=1, NRM_CostX[[#This Row],[Code]] &amp; " " &amp; NRM_CostX[[#This Row],[Description]], IF(NRM_CostX[[#This Row],[Category]] = 0, "", OFFSET(NRM_CostX[[#This Row],[Cat2]],-1,0)))</f>
        <v>11.3 Main contractor's design fees</v>
      </c>
      <c r="I1486" t="str">
        <f ca="1">IF(NRM_CostX[[#This Row],[Category]]=2, NRM_CostX[[#This Row],[Code]] &amp; " " &amp; NRM_CostX[[#This Row],[Description]], IF(OR(NRM_CostX[[#This Row],[Category]] = 1, NRM_CostX[[#This Row],[Category]] = 0),  "",OFFSET(NRM_CostX[[#This Row],[Cat3]],-1,0)))</f>
        <v>11.3.1 Main contractor's design consultants' fees</v>
      </c>
      <c r="J1486" t="str">
        <f ca="1">IF(NRM_CostX[[#This Row],[Category]]=3, NRM_CostX[[#This Row],[Code]] &amp; " " &amp; NRM_CostX[[#This Row],[Description]], IF(OR(NRM_CostX[[#This Row],[Category]] = 1, NRM_CostX[[#This Row],[Category]] = 0,NRM_CostX[[#This Row],[Category]] = 2 ),  "",OFFSET(NRM_CostX[[#This Row],[Cat4]],-1,0)))</f>
        <v>11.3.1.9 Other design consultants or specialist services.</v>
      </c>
    </row>
    <row r="1487" spans="1:10" x14ac:dyDescent="0.35">
      <c r="A1487" t="s">
        <v>2671</v>
      </c>
      <c r="B1487" t="s">
        <v>2672</v>
      </c>
      <c r="D1487">
        <v>0</v>
      </c>
      <c r="E1487" t="str">
        <f t="shared" si="23"/>
        <v>A12</v>
      </c>
      <c r="F1487">
        <f>LEN(NRM_CostX[[#This Row],[Code2]])-LEN(SUBSTITUTE(NRM_CostX[[#This Row],[Code2]],".",""))</f>
        <v>0</v>
      </c>
      <c r="G1487" t="str">
        <f ca="1">IF(NRM_CostX[[#This Row],[Category]]=0, NRM_CostX[[#This Row],[Code]] &amp; " " &amp; NRM_CostX[[#This Row],[Description]], OFFSET(NRM_CostX[[#This Row],[Cat1]],-1,0))</f>
        <v>12 OTHER DEVELOPMENT/PROJECT COSTS</v>
      </c>
      <c r="H1487" t="str">
        <f ca="1">IF(NRM_CostX[[#This Row],[Category]]=1, NRM_CostX[[#This Row],[Code]] &amp; " " &amp; NRM_CostX[[#This Row],[Description]], IF(NRM_CostX[[#This Row],[Category]] = 0, "", OFFSET(NRM_CostX[[#This Row],[Cat2]],-1,0)))</f>
        <v/>
      </c>
      <c r="I1487" t="str">
        <f ca="1">IF(NRM_CostX[[#This Row],[Category]]=2, NRM_CostX[[#This Row],[Code]] &amp; " " &amp; NRM_CostX[[#This Row],[Description]], IF(OR(NRM_CostX[[#This Row],[Category]] = 1, NRM_CostX[[#This Row],[Category]] = 0),  "",OFFSET(NRM_CostX[[#This Row],[Cat3]],-1,0)))</f>
        <v/>
      </c>
      <c r="J1487" t="str">
        <f ca="1">IF(NRM_CostX[[#This Row],[Category]]=3, NRM_CostX[[#This Row],[Code]] &amp; " " &amp; NRM_CostX[[#This Row],[Description]], IF(OR(NRM_CostX[[#This Row],[Category]] = 1, NRM_CostX[[#This Row],[Category]] = 0,NRM_CostX[[#This Row],[Category]] = 2 ),  "",OFFSET(NRM_CostX[[#This Row],[Cat4]],-1,0)))</f>
        <v/>
      </c>
    </row>
    <row r="1488" spans="1:10" x14ac:dyDescent="0.35">
      <c r="A1488" t="s">
        <v>2673</v>
      </c>
      <c r="B1488" t="s">
        <v>2674</v>
      </c>
      <c r="D1488">
        <v>0</v>
      </c>
      <c r="E1488" t="str">
        <f t="shared" si="23"/>
        <v>A12.1.1</v>
      </c>
      <c r="F1488">
        <f>LEN(NRM_CostX[[#This Row],[Code2]])-LEN(SUBSTITUTE(NRM_CostX[[#This Row],[Code2]],".",""))</f>
        <v>2</v>
      </c>
      <c r="G1488" t="str">
        <f ca="1">IF(NRM_CostX[[#This Row],[Category]]=0, NRM_CostX[[#This Row],[Code]] &amp; " " &amp; NRM_CostX[[#This Row],[Description]], OFFSET(NRM_CostX[[#This Row],[Cat1]],-1,0))</f>
        <v>12 OTHER DEVELOPMENT/PROJECT COSTS</v>
      </c>
      <c r="H1488" t="str">
        <f ca="1">IF(NRM_CostX[[#This Row],[Category]]=1, NRM_CostX[[#This Row],[Code]] &amp; " " &amp; NRM_CostX[[#This Row],[Description]], IF(NRM_CostX[[#This Row],[Category]] = 0, "", OFFSET(NRM_CostX[[#This Row],[Cat2]],-1,0)))</f>
        <v/>
      </c>
      <c r="I1488" t="str">
        <f ca="1">IF(NRM_CostX[[#This Row],[Category]]=2, NRM_CostX[[#This Row],[Code]] &amp; " " &amp; NRM_CostX[[#This Row],[Description]], IF(OR(NRM_CostX[[#This Row],[Category]] = 1, NRM_CostX[[#This Row],[Category]] = 0),  "",OFFSET(NRM_CostX[[#This Row],[Cat3]],-1,0)))</f>
        <v>12.1.1 Land acquisition costs</v>
      </c>
      <c r="J1488" t="str">
        <f ca="1">IF(NRM_CostX[[#This Row],[Category]]=3, NRM_CostX[[#This Row],[Code]] &amp; " " &amp; NRM_CostX[[#This Row],[Description]], IF(OR(NRM_CostX[[#This Row],[Category]] = 1, NRM_CostX[[#This Row],[Category]] = 0,NRM_CostX[[#This Row],[Category]] = 2 ),  "",OFFSET(NRM_CostX[[#This Row],[Cat4]],-1,0)))</f>
        <v/>
      </c>
    </row>
    <row r="1489" spans="1:10" x14ac:dyDescent="0.35">
      <c r="A1489" t="s">
        <v>2675</v>
      </c>
      <c r="B1489" t="s">
        <v>2676</v>
      </c>
      <c r="D1489">
        <v>0</v>
      </c>
      <c r="E1489" t="str">
        <f t="shared" si="23"/>
        <v>A12.1.1.1</v>
      </c>
      <c r="F1489">
        <f>LEN(NRM_CostX[[#This Row],[Code2]])-LEN(SUBSTITUTE(NRM_CostX[[#This Row],[Code2]],".",""))</f>
        <v>3</v>
      </c>
      <c r="G1489" t="str">
        <f ca="1">IF(NRM_CostX[[#This Row],[Category]]=0, NRM_CostX[[#This Row],[Code]] &amp; " " &amp; NRM_CostX[[#This Row],[Description]], OFFSET(NRM_CostX[[#This Row],[Cat1]],-1,0))</f>
        <v>12 OTHER DEVELOPMENT/PROJECT COSTS</v>
      </c>
      <c r="H1489" t="str">
        <f ca="1">IF(NRM_CostX[[#This Row],[Category]]=1, NRM_CostX[[#This Row],[Code]] &amp; " " &amp; NRM_CostX[[#This Row],[Description]], IF(NRM_CostX[[#This Row],[Category]] = 0, "", OFFSET(NRM_CostX[[#This Row],[Cat2]],-1,0)))</f>
        <v/>
      </c>
      <c r="I1489" t="str">
        <f ca="1">IF(NRM_CostX[[#This Row],[Category]]=2, NRM_CostX[[#This Row],[Code]] &amp; " " &amp; NRM_CostX[[#This Row],[Description]], IF(OR(NRM_CostX[[#This Row],[Category]] = 1, NRM_CostX[[#This Row],[Category]] = 0),  "",OFFSET(NRM_CostX[[#This Row],[Cat3]],-1,0)))</f>
        <v>12.1.1 Land acquisition costs</v>
      </c>
      <c r="J1489" t="str">
        <f ca="1">IF(NRM_CostX[[#This Row],[Category]]=3, NRM_CostX[[#This Row],[Code]] &amp; " " &amp; NRM_CostX[[#This Row],[Description]], IF(OR(NRM_CostX[[#This Row],[Category]] = 1, NRM_CostX[[#This Row],[Category]] = 0,NRM_CostX[[#This Row],[Category]] = 2 ),  "",OFFSET(NRM_CostX[[#This Row],[Cat4]],-1,0)))</f>
        <v>12.1.1.1 Costs in connection with land acquisition.</v>
      </c>
    </row>
    <row r="1490" spans="1:10" x14ac:dyDescent="0.35">
      <c r="A1490" t="s">
        <v>2677</v>
      </c>
      <c r="B1490" t="s">
        <v>2678</v>
      </c>
      <c r="D1490">
        <v>0</v>
      </c>
      <c r="E1490" t="str">
        <f t="shared" si="23"/>
        <v>A12.1.2</v>
      </c>
      <c r="F1490">
        <f>LEN(NRM_CostX[[#This Row],[Code2]])-LEN(SUBSTITUTE(NRM_CostX[[#This Row],[Code2]],".",""))</f>
        <v>2</v>
      </c>
      <c r="G1490" t="str">
        <f ca="1">IF(NRM_CostX[[#This Row],[Category]]=0, NRM_CostX[[#This Row],[Code]] &amp; " " &amp; NRM_CostX[[#This Row],[Description]], OFFSET(NRM_CostX[[#This Row],[Cat1]],-1,0))</f>
        <v>12 OTHER DEVELOPMENT/PROJECT COSTS</v>
      </c>
      <c r="H1490" t="str">
        <f ca="1">IF(NRM_CostX[[#This Row],[Category]]=1, NRM_CostX[[#This Row],[Code]] &amp; " " &amp; NRM_CostX[[#This Row],[Description]], IF(NRM_CostX[[#This Row],[Category]] = 0, "", OFFSET(NRM_CostX[[#This Row],[Cat2]],-1,0)))</f>
        <v/>
      </c>
      <c r="I1490" t="str">
        <f ca="1">IF(NRM_CostX[[#This Row],[Category]]=2, NRM_CostX[[#This Row],[Code]] &amp; " " &amp; NRM_CostX[[#This Row],[Description]], IF(OR(NRM_CostX[[#This Row],[Category]] = 1, NRM_CostX[[#This Row],[Category]] = 0),  "",OFFSET(NRM_CostX[[#This Row],[Cat3]],-1,0)))</f>
        <v>12.1.2 Employer finance costs</v>
      </c>
      <c r="J1490" t="str">
        <f ca="1">IF(NRM_CostX[[#This Row],[Category]]=3, NRM_CostX[[#This Row],[Code]] &amp; " " &amp; NRM_CostX[[#This Row],[Description]], IF(OR(NRM_CostX[[#This Row],[Category]] = 1, NRM_CostX[[#This Row],[Category]] = 0,NRM_CostX[[#This Row],[Category]] = 2 ),  "",OFFSET(NRM_CostX[[#This Row],[Cat4]],-1,0)))</f>
        <v/>
      </c>
    </row>
    <row r="1491" spans="1:10" x14ac:dyDescent="0.35">
      <c r="A1491" t="s">
        <v>2679</v>
      </c>
      <c r="B1491" t="s">
        <v>2680</v>
      </c>
      <c r="D1491">
        <v>0</v>
      </c>
      <c r="E1491" t="str">
        <f t="shared" si="23"/>
        <v>A12.1.2.1</v>
      </c>
      <c r="F1491">
        <f>LEN(NRM_CostX[[#This Row],[Code2]])-LEN(SUBSTITUTE(NRM_CostX[[#This Row],[Code2]],".",""))</f>
        <v>3</v>
      </c>
      <c r="G1491" t="str">
        <f ca="1">IF(NRM_CostX[[#This Row],[Category]]=0, NRM_CostX[[#This Row],[Code]] &amp; " " &amp; NRM_CostX[[#This Row],[Description]], OFFSET(NRM_CostX[[#This Row],[Cat1]],-1,0))</f>
        <v>12 OTHER DEVELOPMENT/PROJECT COSTS</v>
      </c>
      <c r="H1491" t="str">
        <f ca="1">IF(NRM_CostX[[#This Row],[Category]]=1, NRM_CostX[[#This Row],[Code]] &amp; " " &amp; NRM_CostX[[#This Row],[Description]], IF(NRM_CostX[[#This Row],[Category]] = 0, "", OFFSET(NRM_CostX[[#This Row],[Cat2]],-1,0)))</f>
        <v/>
      </c>
      <c r="I1491" t="str">
        <f ca="1">IF(NRM_CostX[[#This Row],[Category]]=2, NRM_CostX[[#This Row],[Code]] &amp; " " &amp; NRM_CostX[[#This Row],[Description]], IF(OR(NRM_CostX[[#This Row],[Category]] = 1, NRM_CostX[[#This Row],[Category]] = 0),  "",OFFSET(NRM_CostX[[#This Row],[Cat3]],-1,0)))</f>
        <v>12.1.2 Employer finance costs</v>
      </c>
      <c r="J1491" t="str">
        <f ca="1">IF(NRM_CostX[[#This Row],[Category]]=3, NRM_CostX[[#This Row],[Code]] &amp; " " &amp; NRM_CostX[[#This Row],[Description]], IF(OR(NRM_CostX[[#This Row],[Category]] = 1, NRM_CostX[[#This Row],[Category]] = 0,NRM_CostX[[#This Row],[Category]] = 2 ),  "",OFFSET(NRM_CostX[[#This Row],[Cat4]],-1,0)))</f>
        <v>12.1.2.1 Costs in connection with funding of building project.</v>
      </c>
    </row>
    <row r="1492" spans="1:10" x14ac:dyDescent="0.35">
      <c r="A1492" t="s">
        <v>2681</v>
      </c>
      <c r="B1492" t="s">
        <v>2359</v>
      </c>
      <c r="C1492">
        <v>120994.77600000001</v>
      </c>
      <c r="D1492">
        <v>120009</v>
      </c>
      <c r="E1492" t="str">
        <f t="shared" si="23"/>
        <v>A12.1.3</v>
      </c>
      <c r="F1492">
        <f>LEN(NRM_CostX[[#This Row],[Code2]])-LEN(SUBSTITUTE(NRM_CostX[[#This Row],[Code2]],".",""))</f>
        <v>2</v>
      </c>
      <c r="G1492" t="str">
        <f ca="1">IF(NRM_CostX[[#This Row],[Category]]=0, NRM_CostX[[#This Row],[Code]] &amp; " " &amp; NRM_CostX[[#This Row],[Description]], OFFSET(NRM_CostX[[#This Row],[Cat1]],-1,0))</f>
        <v>12 OTHER DEVELOPMENT/PROJECT COSTS</v>
      </c>
      <c r="H1492" t="str">
        <f ca="1">IF(NRM_CostX[[#This Row],[Category]]=1, NRM_CostX[[#This Row],[Code]] &amp; " " &amp; NRM_CostX[[#This Row],[Description]], IF(NRM_CostX[[#This Row],[Category]] = 0, "", OFFSET(NRM_CostX[[#This Row],[Cat2]],-1,0)))</f>
        <v/>
      </c>
      <c r="I1492" t="str">
        <f ca="1">IF(NRM_CostX[[#This Row],[Category]]=2, NRM_CostX[[#This Row],[Code]] &amp; " " &amp; NRM_CostX[[#This Row],[Description]], IF(OR(NRM_CostX[[#This Row],[Category]] = 1, NRM_CostX[[#This Row],[Category]] = 0),  "",OFFSET(NRM_CostX[[#This Row],[Cat3]],-1,0)))</f>
        <v>12.1.3 Fees</v>
      </c>
      <c r="J1492" t="str">
        <f ca="1">IF(NRM_CostX[[#This Row],[Category]]=3, NRM_CostX[[#This Row],[Code]] &amp; " " &amp; NRM_CostX[[#This Row],[Description]], IF(OR(NRM_CostX[[#This Row],[Category]] = 1, NRM_CostX[[#This Row],[Category]] = 0,NRM_CostX[[#This Row],[Category]] = 2 ),  "",OFFSET(NRM_CostX[[#This Row],[Cat4]],-1,0)))</f>
        <v/>
      </c>
    </row>
    <row r="1493" spans="1:10" x14ac:dyDescent="0.35">
      <c r="A1493" t="s">
        <v>2682</v>
      </c>
      <c r="B1493" t="s">
        <v>2683</v>
      </c>
      <c r="D1493">
        <v>0</v>
      </c>
      <c r="E1493" t="str">
        <f t="shared" si="23"/>
        <v>A12.1.3.1</v>
      </c>
      <c r="F1493">
        <f>LEN(NRM_CostX[[#This Row],[Code2]])-LEN(SUBSTITUTE(NRM_CostX[[#This Row],[Code2]],".",""))</f>
        <v>3</v>
      </c>
      <c r="G1493" t="str">
        <f ca="1">IF(NRM_CostX[[#This Row],[Category]]=0, NRM_CostX[[#This Row],[Code]] &amp; " " &amp; NRM_CostX[[#This Row],[Description]], OFFSET(NRM_CostX[[#This Row],[Cat1]],-1,0))</f>
        <v>12 OTHER DEVELOPMENT/PROJECT COSTS</v>
      </c>
      <c r="H1493" t="str">
        <f ca="1">IF(NRM_CostX[[#This Row],[Category]]=1, NRM_CostX[[#This Row],[Code]] &amp; " " &amp; NRM_CostX[[#This Row],[Description]], IF(NRM_CostX[[#This Row],[Category]] = 0, "", OFFSET(NRM_CostX[[#This Row],[Cat2]],-1,0)))</f>
        <v/>
      </c>
      <c r="I1493" t="str">
        <f ca="1">IF(NRM_CostX[[#This Row],[Category]]=2, NRM_CostX[[#This Row],[Code]] &amp; " " &amp; NRM_CostX[[#This Row],[Description]], IF(OR(NRM_CostX[[#This Row],[Category]] = 1, NRM_CostX[[#This Row],[Category]] = 0),  "",OFFSET(NRM_CostX[[#This Row],[Cat3]],-1,0)))</f>
        <v>12.1.3 Fees</v>
      </c>
      <c r="J1493" t="str">
        <f ca="1">IF(NRM_CostX[[#This Row],[Category]]=3, NRM_CostX[[#This Row],[Code]] &amp; " " &amp; NRM_CostX[[#This Row],[Description]], IF(OR(NRM_CostX[[#This Row],[Category]] = 1, NRM_CostX[[#This Row],[Category]] = 0,NRM_CostX[[#This Row],[Category]] = 2 ),  "",OFFSET(NRM_CostX[[#This Row],[Cat4]],-1,0)))</f>
        <v>12.1.3.1 Planning fees.</v>
      </c>
    </row>
    <row r="1494" spans="1:10" x14ac:dyDescent="0.35">
      <c r="A1494" t="s">
        <v>2684</v>
      </c>
      <c r="B1494" t="s">
        <v>2685</v>
      </c>
      <c r="D1494">
        <v>0</v>
      </c>
      <c r="E1494" t="str">
        <f t="shared" si="23"/>
        <v>A12.1.3.2</v>
      </c>
      <c r="F1494">
        <f>LEN(NRM_CostX[[#This Row],[Code2]])-LEN(SUBSTITUTE(NRM_CostX[[#This Row],[Code2]],".",""))</f>
        <v>3</v>
      </c>
      <c r="G1494" t="str">
        <f ca="1">IF(NRM_CostX[[#This Row],[Category]]=0, NRM_CostX[[#This Row],[Code]] &amp; " " &amp; NRM_CostX[[#This Row],[Description]], OFFSET(NRM_CostX[[#This Row],[Cat1]],-1,0))</f>
        <v>12 OTHER DEVELOPMENT/PROJECT COSTS</v>
      </c>
      <c r="H1494" t="str">
        <f ca="1">IF(NRM_CostX[[#This Row],[Category]]=1, NRM_CostX[[#This Row],[Code]] &amp; " " &amp; NRM_CostX[[#This Row],[Description]], IF(NRM_CostX[[#This Row],[Category]] = 0, "", OFFSET(NRM_CostX[[#This Row],[Cat2]],-1,0)))</f>
        <v/>
      </c>
      <c r="I1494" t="str">
        <f ca="1">IF(NRM_CostX[[#This Row],[Category]]=2, NRM_CostX[[#This Row],[Code]] &amp; " " &amp; NRM_CostX[[#This Row],[Description]], IF(OR(NRM_CostX[[#This Row],[Category]] = 1, NRM_CostX[[#This Row],[Category]] = 0),  "",OFFSET(NRM_CostX[[#This Row],[Cat3]],-1,0)))</f>
        <v>12.1.3 Fees</v>
      </c>
      <c r="J1494" t="str">
        <f ca="1">IF(NRM_CostX[[#This Row],[Category]]=3, NRM_CostX[[#This Row],[Code]] &amp; " " &amp; NRM_CostX[[#This Row],[Description]], IF(OR(NRM_CostX[[#This Row],[Category]] = 1, NRM_CostX[[#This Row],[Category]] = 0,NRM_CostX[[#This Row],[Category]] = 2 ),  "",OFFSET(NRM_CostX[[#This Row],[Cat4]],-1,0)))</f>
        <v>12.1.3.2 Building control fees, where not paid by the main contractor.</v>
      </c>
    </row>
    <row r="1495" spans="1:10" x14ac:dyDescent="0.35">
      <c r="A1495" t="s">
        <v>2686</v>
      </c>
      <c r="B1495" t="s">
        <v>2687</v>
      </c>
      <c r="D1495">
        <v>0</v>
      </c>
      <c r="E1495" t="str">
        <f t="shared" si="23"/>
        <v>A12.1.3.3</v>
      </c>
      <c r="F1495">
        <f>LEN(NRM_CostX[[#This Row],[Code2]])-LEN(SUBSTITUTE(NRM_CostX[[#This Row],[Code2]],".",""))</f>
        <v>3</v>
      </c>
      <c r="G1495" t="str">
        <f ca="1">IF(NRM_CostX[[#This Row],[Category]]=0, NRM_CostX[[#This Row],[Code]] &amp; " " &amp; NRM_CostX[[#This Row],[Description]], OFFSET(NRM_CostX[[#This Row],[Cat1]],-1,0))</f>
        <v>12 OTHER DEVELOPMENT/PROJECT COSTS</v>
      </c>
      <c r="H1495" t="str">
        <f ca="1">IF(NRM_CostX[[#This Row],[Category]]=1, NRM_CostX[[#This Row],[Code]] &amp; " " &amp; NRM_CostX[[#This Row],[Description]], IF(NRM_CostX[[#This Row],[Category]] = 0, "", OFFSET(NRM_CostX[[#This Row],[Cat2]],-1,0)))</f>
        <v/>
      </c>
      <c r="I1495" t="str">
        <f ca="1">IF(NRM_CostX[[#This Row],[Category]]=2, NRM_CostX[[#This Row],[Code]] &amp; " " &amp; NRM_CostX[[#This Row],[Description]], IF(OR(NRM_CostX[[#This Row],[Category]] = 1, NRM_CostX[[#This Row],[Category]] = 0),  "",OFFSET(NRM_CostX[[#This Row],[Cat3]],-1,0)))</f>
        <v>12.1.3 Fees</v>
      </c>
      <c r="J1495" t="str">
        <f ca="1">IF(NRM_CostX[[#This Row],[Category]]=3, NRM_CostX[[#This Row],[Code]] &amp; " " &amp; NRM_CostX[[#This Row],[Description]], IF(OR(NRM_CostX[[#This Row],[Category]] = 1, NRM_CostX[[#This Row],[Category]] = 0,NRM_CostX[[#This Row],[Category]] = 2 ),  "",OFFSET(NRM_CostX[[#This Row],[Cat4]],-1,0)))</f>
        <v>12.1.3.3 Oversailing fees, where not paid by the main contractor.</v>
      </c>
    </row>
    <row r="1496" spans="1:10" x14ac:dyDescent="0.35">
      <c r="A1496" t="s">
        <v>2688</v>
      </c>
      <c r="B1496" t="s">
        <v>2689</v>
      </c>
      <c r="D1496">
        <v>0</v>
      </c>
      <c r="E1496" t="str">
        <f t="shared" si="23"/>
        <v>A12.1.3.4</v>
      </c>
      <c r="F1496">
        <f>LEN(NRM_CostX[[#This Row],[Code2]])-LEN(SUBSTITUTE(NRM_CostX[[#This Row],[Code2]],".",""))</f>
        <v>3</v>
      </c>
      <c r="G1496" t="str">
        <f ca="1">IF(NRM_CostX[[#This Row],[Category]]=0, NRM_CostX[[#This Row],[Code]] &amp; " " &amp; NRM_CostX[[#This Row],[Description]], OFFSET(NRM_CostX[[#This Row],[Cat1]],-1,0))</f>
        <v>12 OTHER DEVELOPMENT/PROJECT COSTS</v>
      </c>
      <c r="H1496" t="str">
        <f ca="1">IF(NRM_CostX[[#This Row],[Category]]=1, NRM_CostX[[#This Row],[Code]] &amp; " " &amp; NRM_CostX[[#This Row],[Description]], IF(NRM_CostX[[#This Row],[Category]] = 0, "", OFFSET(NRM_CostX[[#This Row],[Cat2]],-1,0)))</f>
        <v/>
      </c>
      <c r="I1496" t="str">
        <f ca="1">IF(NRM_CostX[[#This Row],[Category]]=2, NRM_CostX[[#This Row],[Code]] &amp; " " &amp; NRM_CostX[[#This Row],[Description]], IF(OR(NRM_CostX[[#This Row],[Category]] = 1, NRM_CostX[[#This Row],[Category]] = 0),  "",OFFSET(NRM_CostX[[#This Row],[Cat3]],-1,0)))</f>
        <v>12.1.3 Fees</v>
      </c>
      <c r="J1496" t="str">
        <f ca="1">IF(NRM_CostX[[#This Row],[Category]]=3, NRM_CostX[[#This Row],[Code]] &amp; " " &amp; NRM_CostX[[#This Row],[Description]], IF(OR(NRM_CostX[[#This Row],[Category]] = 1, NRM_CostX[[#This Row],[Category]] = 0,NRM_CostX[[#This Row],[Category]] = 2 ),  "",OFFSET(NRM_CostX[[#This Row],[Cat4]],-1,0)))</f>
        <v>12.1.3.4 Fees in connection with party wall awards.</v>
      </c>
    </row>
    <row r="1497" spans="1:10" x14ac:dyDescent="0.35">
      <c r="A1497" t="s">
        <v>2690</v>
      </c>
      <c r="B1497" t="s">
        <v>2691</v>
      </c>
      <c r="D1497">
        <v>0</v>
      </c>
      <c r="E1497" t="str">
        <f t="shared" si="23"/>
        <v>A12.1.3.5</v>
      </c>
      <c r="F1497">
        <f>LEN(NRM_CostX[[#This Row],[Code2]])-LEN(SUBSTITUTE(NRM_CostX[[#This Row],[Code2]],".",""))</f>
        <v>3</v>
      </c>
      <c r="G1497" t="str">
        <f ca="1">IF(NRM_CostX[[#This Row],[Category]]=0, NRM_CostX[[#This Row],[Code]] &amp; " " &amp; NRM_CostX[[#This Row],[Description]], OFFSET(NRM_CostX[[#This Row],[Cat1]],-1,0))</f>
        <v>12 OTHER DEVELOPMENT/PROJECT COSTS</v>
      </c>
      <c r="H1497" t="str">
        <f ca="1">IF(NRM_CostX[[#This Row],[Category]]=1, NRM_CostX[[#This Row],[Code]] &amp; " " &amp; NRM_CostX[[#This Row],[Description]], IF(NRM_CostX[[#This Row],[Category]] = 0, "", OFFSET(NRM_CostX[[#This Row],[Cat2]],-1,0)))</f>
        <v/>
      </c>
      <c r="I1497" t="str">
        <f ca="1">IF(NRM_CostX[[#This Row],[Category]]=2, NRM_CostX[[#This Row],[Code]] &amp; " " &amp; NRM_CostX[[#This Row],[Description]], IF(OR(NRM_CostX[[#This Row],[Category]] = 1, NRM_CostX[[#This Row],[Category]] = 0),  "",OFFSET(NRM_CostX[[#This Row],[Cat3]],-1,0)))</f>
        <v>12.1.3 Fees</v>
      </c>
      <c r="J1497" t="str">
        <f ca="1">IF(NRM_CostX[[#This Row],[Category]]=3, NRM_CostX[[#This Row],[Code]] &amp; " " &amp; NRM_CostX[[#This Row],[Description]], IF(OR(NRM_CostX[[#This Row],[Category]] = 1, NRM_CostX[[#This Row],[Category]] = 0,NRM_CostX[[#This Row],[Category]] = 2 ),  "",OFFSET(NRM_CostX[[#This Row],[Cat4]],-1,0)))</f>
        <v>12.1.3.5 Fees in connection with rights of light agreements.</v>
      </c>
    </row>
    <row r="1498" spans="1:10" x14ac:dyDescent="0.35">
      <c r="A1498" t="s">
        <v>2692</v>
      </c>
      <c r="B1498" t="s">
        <v>2693</v>
      </c>
      <c r="D1498">
        <v>0</v>
      </c>
      <c r="E1498" t="str">
        <f t="shared" si="23"/>
        <v>A12.1.3.6</v>
      </c>
      <c r="F1498">
        <f>LEN(NRM_CostX[[#This Row],[Code2]])-LEN(SUBSTITUTE(NRM_CostX[[#This Row],[Code2]],".",""))</f>
        <v>3</v>
      </c>
      <c r="G1498" t="str">
        <f ca="1">IF(NRM_CostX[[#This Row],[Category]]=0, NRM_CostX[[#This Row],[Code]] &amp; " " &amp; NRM_CostX[[#This Row],[Description]], OFFSET(NRM_CostX[[#This Row],[Cat1]],-1,0))</f>
        <v>12 OTHER DEVELOPMENT/PROJECT COSTS</v>
      </c>
      <c r="H1498" t="str">
        <f ca="1">IF(NRM_CostX[[#This Row],[Category]]=1, NRM_CostX[[#This Row],[Code]] &amp; " " &amp; NRM_CostX[[#This Row],[Description]], IF(NRM_CostX[[#This Row],[Category]] = 0, "", OFFSET(NRM_CostX[[#This Row],[Cat2]],-1,0)))</f>
        <v/>
      </c>
      <c r="I1498" t="str">
        <f ca="1">IF(NRM_CostX[[#This Row],[Category]]=2, NRM_CostX[[#This Row],[Code]] &amp; " " &amp; NRM_CostX[[#This Row],[Description]], IF(OR(NRM_CostX[[#This Row],[Category]] = 1, NRM_CostX[[#This Row],[Category]] = 0),  "",OFFSET(NRM_CostX[[#This Row],[Cat3]],-1,0)))</f>
        <v>12.1.3 Fees</v>
      </c>
      <c r="J1498" t="str">
        <f ca="1">IF(NRM_CostX[[#This Row],[Category]]=3, NRM_CostX[[#This Row],[Code]] &amp; " " &amp; NRM_CostX[[#This Row],[Description]], IF(OR(NRM_CostX[[#This Row],[Category]] = 1, NRM_CostX[[#This Row],[Category]] = 0,NRM_CostX[[#This Row],[Category]] = 2 ),  "",OFFSET(NRM_CostX[[#This Row],[Cat4]],-1,0)))</f>
        <v>12.1.3.6 Building scheme registration fees (e.g. NHBC Buildmark) or similar fees, where not paid by the main contractor.</v>
      </c>
    </row>
    <row r="1499" spans="1:10" x14ac:dyDescent="0.35">
      <c r="A1499" t="s">
        <v>2694</v>
      </c>
      <c r="B1499" t="s">
        <v>2695</v>
      </c>
      <c r="D1499">
        <v>0</v>
      </c>
      <c r="E1499" t="str">
        <f t="shared" si="23"/>
        <v>A12.1.3.7</v>
      </c>
      <c r="F1499">
        <f>LEN(NRM_CostX[[#This Row],[Code2]])-LEN(SUBSTITUTE(NRM_CostX[[#This Row],[Code2]],".",""))</f>
        <v>3</v>
      </c>
      <c r="G1499" t="str">
        <f ca="1">IF(NRM_CostX[[#This Row],[Category]]=0, NRM_CostX[[#This Row],[Code]] &amp; " " &amp; NRM_CostX[[#This Row],[Description]], OFFSET(NRM_CostX[[#This Row],[Cat1]],-1,0))</f>
        <v>12 OTHER DEVELOPMENT/PROJECT COSTS</v>
      </c>
      <c r="H1499" t="str">
        <f ca="1">IF(NRM_CostX[[#This Row],[Category]]=1, NRM_CostX[[#This Row],[Code]] &amp; " " &amp; NRM_CostX[[#This Row],[Description]], IF(NRM_CostX[[#This Row],[Category]] = 0, "", OFFSET(NRM_CostX[[#This Row],[Cat2]],-1,0)))</f>
        <v/>
      </c>
      <c r="I1499" t="str">
        <f ca="1">IF(NRM_CostX[[#This Row],[Category]]=2, NRM_CostX[[#This Row],[Code]] &amp; " " &amp; NRM_CostX[[#This Row],[Description]], IF(OR(NRM_CostX[[#This Row],[Category]] = 1, NRM_CostX[[#This Row],[Category]] = 0),  "",OFFSET(NRM_CostX[[#This Row],[Cat3]],-1,0)))</f>
        <v>12.1.3 Fees</v>
      </c>
      <c r="J1499" t="str">
        <f ca="1">IF(NRM_CostX[[#This Row],[Category]]=3, NRM_CostX[[#This Row],[Code]] &amp; " " &amp; NRM_CostX[[#This Row],[Description]], IF(OR(NRM_CostX[[#This Row],[Category]] = 1, NRM_CostX[[#This Row],[Category]] = 0,NRM_CostX[[#This Row],[Category]] = 2 ),  "",OFFSET(NRM_CostX[[#This Row],[Cat4]],-1,0)))</f>
        <v>12.1.3.7 Fees in connection with other agreements between the employer and neighbours to facilitate the building project.</v>
      </c>
    </row>
    <row r="1500" spans="1:10" x14ac:dyDescent="0.35">
      <c r="A1500" t="s">
        <v>2696</v>
      </c>
      <c r="B1500" t="s">
        <v>2697</v>
      </c>
      <c r="D1500">
        <v>0</v>
      </c>
      <c r="E1500" t="str">
        <f t="shared" si="23"/>
        <v>A12.1.3.8</v>
      </c>
      <c r="F1500">
        <f>LEN(NRM_CostX[[#This Row],[Code2]])-LEN(SUBSTITUTE(NRM_CostX[[#This Row],[Code2]],".",""))</f>
        <v>3</v>
      </c>
      <c r="G1500" t="str">
        <f ca="1">IF(NRM_CostX[[#This Row],[Category]]=0, NRM_CostX[[#This Row],[Code]] &amp; " " &amp; NRM_CostX[[#This Row],[Description]], OFFSET(NRM_CostX[[#This Row],[Cat1]],-1,0))</f>
        <v>12 OTHER DEVELOPMENT/PROJECT COSTS</v>
      </c>
      <c r="H1500" t="str">
        <f ca="1">IF(NRM_CostX[[#This Row],[Category]]=1, NRM_CostX[[#This Row],[Code]] &amp; " " &amp; NRM_CostX[[#This Row],[Description]], IF(NRM_CostX[[#This Row],[Category]] = 0, "", OFFSET(NRM_CostX[[#This Row],[Cat2]],-1,0)))</f>
        <v/>
      </c>
      <c r="I1500" t="str">
        <f ca="1">IF(NRM_CostX[[#This Row],[Category]]=2, NRM_CostX[[#This Row],[Code]] &amp; " " &amp; NRM_CostX[[#This Row],[Description]], IF(OR(NRM_CostX[[#This Row],[Category]] = 1, NRM_CostX[[#This Row],[Category]] = 0),  "",OFFSET(NRM_CostX[[#This Row],[Cat3]],-1,0)))</f>
        <v>12.1.3 Fees</v>
      </c>
      <c r="J1500" t="str">
        <f ca="1">IF(NRM_CostX[[#This Row],[Category]]=3, NRM_CostX[[#This Row],[Code]] &amp; " " &amp; NRM_CostX[[#This Row],[Description]], IF(OR(NRM_CostX[[#This Row],[Category]] = 1, NRM_CostX[[#This Row],[Category]] = 0,NRM_CostX[[#This Row],[Category]] = 2 ),  "",OFFSET(NRM_CostX[[#This Row],[Cat4]],-1,0)))</f>
        <v>12.1.3.8 Other fees in connection with licences, permits and agreements, where not paid by the main contractor.</v>
      </c>
    </row>
    <row r="1501" spans="1:10" x14ac:dyDescent="0.35">
      <c r="A1501" t="s">
        <v>2698</v>
      </c>
      <c r="B1501" t="s">
        <v>2369</v>
      </c>
      <c r="D1501">
        <v>0</v>
      </c>
      <c r="E1501" t="str">
        <f t="shared" si="23"/>
        <v>A12.1.4</v>
      </c>
      <c r="F1501">
        <f>LEN(NRM_CostX[[#This Row],[Code2]])-LEN(SUBSTITUTE(NRM_CostX[[#This Row],[Code2]],".",""))</f>
        <v>2</v>
      </c>
      <c r="G1501" t="str">
        <f ca="1">IF(NRM_CostX[[#This Row],[Category]]=0, NRM_CostX[[#This Row],[Code]] &amp; " " &amp; NRM_CostX[[#This Row],[Description]], OFFSET(NRM_CostX[[#This Row],[Cat1]],-1,0))</f>
        <v>12 OTHER DEVELOPMENT/PROJECT COSTS</v>
      </c>
      <c r="H1501" t="str">
        <f ca="1">IF(NRM_CostX[[#This Row],[Category]]=1, NRM_CostX[[#This Row],[Code]] &amp; " " &amp; NRM_CostX[[#This Row],[Description]], IF(NRM_CostX[[#This Row],[Category]] = 0, "", OFFSET(NRM_CostX[[#This Row],[Cat2]],-1,0)))</f>
        <v/>
      </c>
      <c r="I1501" t="str">
        <f ca="1">IF(NRM_CostX[[#This Row],[Category]]=2, NRM_CostX[[#This Row],[Code]] &amp; " " &amp; NRM_CostX[[#This Row],[Description]], IF(OR(NRM_CostX[[#This Row],[Category]] = 1, NRM_CostX[[#This Row],[Category]] = 0),  "",OFFSET(NRM_CostX[[#This Row],[Cat3]],-1,0)))</f>
        <v>12.1.4 Charges</v>
      </c>
      <c r="J1501" t="str">
        <f ca="1">IF(NRM_CostX[[#This Row],[Category]]=3, NRM_CostX[[#This Row],[Code]] &amp; " " &amp; NRM_CostX[[#This Row],[Description]], IF(OR(NRM_CostX[[#This Row],[Category]] = 1, NRM_CostX[[#This Row],[Category]] = 0,NRM_CostX[[#This Row],[Category]] = 2 ),  "",OFFSET(NRM_CostX[[#This Row],[Cat4]],-1,0)))</f>
        <v/>
      </c>
    </row>
    <row r="1502" spans="1:10" x14ac:dyDescent="0.35">
      <c r="A1502" t="s">
        <v>2699</v>
      </c>
      <c r="B1502" t="s">
        <v>2700</v>
      </c>
      <c r="D1502">
        <v>0</v>
      </c>
      <c r="E1502" t="str">
        <f t="shared" si="23"/>
        <v>A12.1.4.1</v>
      </c>
      <c r="F1502">
        <f>LEN(NRM_CostX[[#This Row],[Code2]])-LEN(SUBSTITUTE(NRM_CostX[[#This Row],[Code2]],".",""))</f>
        <v>3</v>
      </c>
      <c r="G1502" t="str">
        <f ca="1">IF(NRM_CostX[[#This Row],[Category]]=0, NRM_CostX[[#This Row],[Code]] &amp; " " &amp; NRM_CostX[[#This Row],[Description]], OFFSET(NRM_CostX[[#This Row],[Cat1]],-1,0))</f>
        <v>12 OTHER DEVELOPMENT/PROJECT COSTS</v>
      </c>
      <c r="H1502" t="str">
        <f ca="1">IF(NRM_CostX[[#This Row],[Category]]=1, NRM_CostX[[#This Row],[Code]] &amp; " " &amp; NRM_CostX[[#This Row],[Description]], IF(NRM_CostX[[#This Row],[Category]] = 0, "", OFFSET(NRM_CostX[[#This Row],[Cat2]],-1,0)))</f>
        <v/>
      </c>
      <c r="I1502" t="str">
        <f ca="1">IF(NRM_CostX[[#This Row],[Category]]=2, NRM_CostX[[#This Row],[Code]] &amp; " " &amp; NRM_CostX[[#This Row],[Description]], IF(OR(NRM_CostX[[#This Row],[Category]] = 1, NRM_CostX[[#This Row],[Category]] = 0),  "",OFFSET(NRM_CostX[[#This Row],[Cat3]],-1,0)))</f>
        <v>12.1.4 Charges</v>
      </c>
      <c r="J1502" t="str">
        <f ca="1">IF(NRM_CostX[[#This Row],[Category]]=3, NRM_CostX[[#This Row],[Code]] &amp; " " &amp; NRM_CostX[[#This Row],[Description]], IF(OR(NRM_CostX[[#This Row],[Category]] = 1, NRM_CostX[[#This Row],[Category]] = 0,NRM_CostX[[#This Row],[Category]] = 2 ),  "",OFFSET(NRM_CostX[[#This Row],[Cat4]],-1,0)))</f>
        <v>12.1.4.1 Adoption charges in connection with highways.</v>
      </c>
    </row>
    <row r="1503" spans="1:10" x14ac:dyDescent="0.35">
      <c r="A1503" t="s">
        <v>2701</v>
      </c>
      <c r="B1503" t="s">
        <v>2702</v>
      </c>
      <c r="D1503">
        <v>0</v>
      </c>
      <c r="E1503" t="str">
        <f t="shared" si="23"/>
        <v>A12.1.4.2</v>
      </c>
      <c r="F1503">
        <f>LEN(NRM_CostX[[#This Row],[Code2]])-LEN(SUBSTITUTE(NRM_CostX[[#This Row],[Code2]],".",""))</f>
        <v>3</v>
      </c>
      <c r="G1503" t="str">
        <f ca="1">IF(NRM_CostX[[#This Row],[Category]]=0, NRM_CostX[[#This Row],[Code]] &amp; " " &amp; NRM_CostX[[#This Row],[Description]], OFFSET(NRM_CostX[[#This Row],[Cat1]],-1,0))</f>
        <v>12 OTHER DEVELOPMENT/PROJECT COSTS</v>
      </c>
      <c r="H1503" t="str">
        <f ca="1">IF(NRM_CostX[[#This Row],[Category]]=1, NRM_CostX[[#This Row],[Code]] &amp; " " &amp; NRM_CostX[[#This Row],[Description]], IF(NRM_CostX[[#This Row],[Category]] = 0, "", OFFSET(NRM_CostX[[#This Row],[Cat2]],-1,0)))</f>
        <v/>
      </c>
      <c r="I1503" t="str">
        <f ca="1">IF(NRM_CostX[[#This Row],[Category]]=2, NRM_CostX[[#This Row],[Code]] &amp; " " &amp; NRM_CostX[[#This Row],[Description]], IF(OR(NRM_CostX[[#This Row],[Category]] = 1, NRM_CostX[[#This Row],[Category]] = 0),  "",OFFSET(NRM_CostX[[#This Row],[Cat3]],-1,0)))</f>
        <v>12.1.4 Charges</v>
      </c>
      <c r="J1503" t="str">
        <f ca="1">IF(NRM_CostX[[#This Row],[Category]]=3, NRM_CostX[[#This Row],[Code]] &amp; " " &amp; NRM_CostX[[#This Row],[Description]], IF(OR(NRM_CostX[[#This Row],[Category]] = 1, NRM_CostX[[#This Row],[Category]] = 0,NRM_CostX[[#This Row],[Category]] = 2 ),  "",OFFSET(NRM_CostX[[#This Row],[Cat4]],-1,0)))</f>
        <v>12.1.4.2 Maintenance costs in connection with highways.</v>
      </c>
    </row>
    <row r="1504" spans="1:10" x14ac:dyDescent="0.35">
      <c r="A1504" t="s">
        <v>2703</v>
      </c>
      <c r="B1504" t="s">
        <v>2704</v>
      </c>
      <c r="D1504">
        <v>0</v>
      </c>
      <c r="E1504" t="str">
        <f t="shared" si="23"/>
        <v>A12.1.4.3</v>
      </c>
      <c r="F1504">
        <f>LEN(NRM_CostX[[#This Row],[Code2]])-LEN(SUBSTITUTE(NRM_CostX[[#This Row],[Code2]],".",""))</f>
        <v>3</v>
      </c>
      <c r="G1504" t="str">
        <f ca="1">IF(NRM_CostX[[#This Row],[Category]]=0, NRM_CostX[[#This Row],[Code]] &amp; " " &amp; NRM_CostX[[#This Row],[Description]], OFFSET(NRM_CostX[[#This Row],[Cat1]],-1,0))</f>
        <v>12 OTHER DEVELOPMENT/PROJECT COSTS</v>
      </c>
      <c r="H1504" t="str">
        <f ca="1">IF(NRM_CostX[[#This Row],[Category]]=1, NRM_CostX[[#This Row],[Code]] &amp; " " &amp; NRM_CostX[[#This Row],[Description]], IF(NRM_CostX[[#This Row],[Category]] = 0, "", OFFSET(NRM_CostX[[#This Row],[Cat2]],-1,0)))</f>
        <v/>
      </c>
      <c r="I1504" t="str">
        <f ca="1">IF(NRM_CostX[[#This Row],[Category]]=2, NRM_CostX[[#This Row],[Code]] &amp; " " &amp; NRM_CostX[[#This Row],[Description]], IF(OR(NRM_CostX[[#This Row],[Category]] = 1, NRM_CostX[[#This Row],[Category]] = 0),  "",OFFSET(NRM_CostX[[#This Row],[Cat3]],-1,0)))</f>
        <v>12.1.4 Charges</v>
      </c>
      <c r="J1504" t="str">
        <f ca="1">IF(NRM_CostX[[#This Row],[Category]]=3, NRM_CostX[[#This Row],[Code]] &amp; " " &amp; NRM_CostX[[#This Row],[Description]], IF(OR(NRM_CostX[[#This Row],[Category]] = 1, NRM_CostX[[#This Row],[Category]] = 0,NRM_CostX[[#This Row],[Category]] = 2 ),  "",OFFSET(NRM_CostX[[#This Row],[Cat4]],-1,0)))</f>
        <v>12.1.4.3 Adoption charges in connection with services (e.g. sewers, water, electricity and gas).</v>
      </c>
    </row>
    <row r="1505" spans="1:10" x14ac:dyDescent="0.35">
      <c r="A1505" t="s">
        <v>2705</v>
      </c>
      <c r="B1505" t="s">
        <v>2706</v>
      </c>
      <c r="D1505">
        <v>0</v>
      </c>
      <c r="E1505" t="str">
        <f t="shared" si="23"/>
        <v>A12.1.4.4</v>
      </c>
      <c r="F1505">
        <f>LEN(NRM_CostX[[#This Row],[Code2]])-LEN(SUBSTITUTE(NRM_CostX[[#This Row],[Code2]],".",""))</f>
        <v>3</v>
      </c>
      <c r="G1505" t="str">
        <f ca="1">IF(NRM_CostX[[#This Row],[Category]]=0, NRM_CostX[[#This Row],[Code]] &amp; " " &amp; NRM_CostX[[#This Row],[Description]], OFFSET(NRM_CostX[[#This Row],[Cat1]],-1,0))</f>
        <v>12 OTHER DEVELOPMENT/PROJECT COSTS</v>
      </c>
      <c r="H1505" t="str">
        <f ca="1">IF(NRM_CostX[[#This Row],[Category]]=1, NRM_CostX[[#This Row],[Code]] &amp; " " &amp; NRM_CostX[[#This Row],[Description]], IF(NRM_CostX[[#This Row],[Category]] = 0, "", OFFSET(NRM_CostX[[#This Row],[Cat2]],-1,0)))</f>
        <v/>
      </c>
      <c r="I1505" t="str">
        <f ca="1">IF(NRM_CostX[[#This Row],[Category]]=2, NRM_CostX[[#This Row],[Code]] &amp; " " &amp; NRM_CostX[[#This Row],[Description]], IF(OR(NRM_CostX[[#This Row],[Category]] = 1, NRM_CostX[[#This Row],[Category]] = 0),  "",OFFSET(NRM_CostX[[#This Row],[Cat3]],-1,0)))</f>
        <v>12.1.4 Charges</v>
      </c>
      <c r="J1505" t="str">
        <f ca="1">IF(NRM_CostX[[#This Row],[Category]]=3, NRM_CostX[[#This Row],[Code]] &amp; " " &amp; NRM_CostX[[#This Row],[Description]], IF(OR(NRM_CostX[[#This Row],[Category]] = 1, NRM_CostX[[#This Row],[Category]] = 0,NRM_CostX[[#This Row],[Category]] = 2 ),  "",OFFSET(NRM_CostX[[#This Row],[Cat4]],-1,0)))</f>
        <v>12.1.4.4 Maintenance costs in connection with services.</v>
      </c>
    </row>
    <row r="1506" spans="1:10" x14ac:dyDescent="0.35">
      <c r="A1506" t="s">
        <v>2707</v>
      </c>
      <c r="B1506" t="s">
        <v>2708</v>
      </c>
      <c r="D1506">
        <v>0</v>
      </c>
      <c r="E1506" t="str">
        <f t="shared" si="23"/>
        <v>A12.1.5</v>
      </c>
      <c r="F1506">
        <f>LEN(NRM_CostX[[#This Row],[Code2]])-LEN(SUBSTITUTE(NRM_CostX[[#This Row],[Code2]],".",""))</f>
        <v>2</v>
      </c>
      <c r="G1506" t="str">
        <f ca="1">IF(NRM_CostX[[#This Row],[Category]]=0, NRM_CostX[[#This Row],[Code]] &amp; " " &amp; NRM_CostX[[#This Row],[Description]], OFFSET(NRM_CostX[[#This Row],[Cat1]],-1,0))</f>
        <v>12 OTHER DEVELOPMENT/PROJECT COSTS</v>
      </c>
      <c r="H1506" t="str">
        <f ca="1">IF(NRM_CostX[[#This Row],[Category]]=1, NRM_CostX[[#This Row],[Code]] &amp; " " &amp; NRM_CostX[[#This Row],[Description]], IF(NRM_CostX[[#This Row],[Category]] = 0, "", OFFSET(NRM_CostX[[#This Row],[Cat2]],-1,0)))</f>
        <v/>
      </c>
      <c r="I1506" t="str">
        <f ca="1">IF(NRM_CostX[[#This Row],[Category]]=2, NRM_CostX[[#This Row],[Code]] &amp; " " &amp; NRM_CostX[[#This Row],[Description]], IF(OR(NRM_CostX[[#This Row],[Category]] = 1, NRM_CostX[[#This Row],[Category]] = 0),  "",OFFSET(NRM_CostX[[#This Row],[Cat3]],-1,0)))</f>
        <v>12.1.5 Planning contributions</v>
      </c>
      <c r="J1506" t="str">
        <f ca="1">IF(NRM_CostX[[#This Row],[Category]]=3, NRM_CostX[[#This Row],[Code]] &amp; " " &amp; NRM_CostX[[#This Row],[Description]], IF(OR(NRM_CostX[[#This Row],[Category]] = 1, NRM_CostX[[#This Row],[Category]] = 0,NRM_CostX[[#This Row],[Category]] = 2 ),  "",OFFSET(NRM_CostX[[#This Row],[Cat4]],-1,0)))</f>
        <v/>
      </c>
    </row>
    <row r="1507" spans="1:10" x14ac:dyDescent="0.35">
      <c r="A1507" t="s">
        <v>2709</v>
      </c>
      <c r="B1507" t="s">
        <v>2710</v>
      </c>
      <c r="D1507">
        <v>0</v>
      </c>
      <c r="E1507" t="str">
        <f t="shared" si="23"/>
        <v>A12.1.5.1</v>
      </c>
      <c r="F1507">
        <f>LEN(NRM_CostX[[#This Row],[Code2]])-LEN(SUBSTITUTE(NRM_CostX[[#This Row],[Code2]],".",""))</f>
        <v>3</v>
      </c>
      <c r="G1507" t="str">
        <f ca="1">IF(NRM_CostX[[#This Row],[Category]]=0, NRM_CostX[[#This Row],[Code]] &amp; " " &amp; NRM_CostX[[#This Row],[Description]], OFFSET(NRM_CostX[[#This Row],[Cat1]],-1,0))</f>
        <v>12 OTHER DEVELOPMENT/PROJECT COSTS</v>
      </c>
      <c r="H1507" t="str">
        <f ca="1">IF(NRM_CostX[[#This Row],[Category]]=1, NRM_CostX[[#This Row],[Code]] &amp; " " &amp; NRM_CostX[[#This Row],[Description]], IF(NRM_CostX[[#This Row],[Category]] = 0, "", OFFSET(NRM_CostX[[#This Row],[Cat2]],-1,0)))</f>
        <v/>
      </c>
      <c r="I1507" t="str">
        <f ca="1">IF(NRM_CostX[[#This Row],[Category]]=2, NRM_CostX[[#This Row],[Code]] &amp; " " &amp; NRM_CostX[[#This Row],[Description]], IF(OR(NRM_CostX[[#This Row],[Category]] = 1, NRM_CostX[[#This Row],[Category]] = 0),  "",OFFSET(NRM_CostX[[#This Row],[Cat3]],-1,0)))</f>
        <v>12.1.5 Planning contributions</v>
      </c>
      <c r="J1507" t="str">
        <f ca="1">IF(NRM_CostX[[#This Row],[Category]]=3, NRM_CostX[[#This Row],[Code]] &amp; " " &amp; NRM_CostX[[#This Row],[Description]], IF(OR(NRM_CostX[[#This Row],[Category]] = 1, NRM_CostX[[#This Row],[Category]] = 0,NRM_CostX[[#This Row],[Category]] = 2 ),  "",OFFSET(NRM_CostX[[#This Row],[Cat4]],-1,0)))</f>
        <v>12.1.5.1 Direct financial contributions in connection with planning consent (e.g. Section 106 and Section 278 contributions in the UK).</v>
      </c>
    </row>
    <row r="1508" spans="1:10" x14ac:dyDescent="0.35">
      <c r="A1508" t="s">
        <v>2711</v>
      </c>
      <c r="B1508" t="s">
        <v>2712</v>
      </c>
      <c r="D1508">
        <v>0</v>
      </c>
      <c r="E1508" t="str">
        <f t="shared" si="23"/>
        <v>A12.1.5.2</v>
      </c>
      <c r="F1508">
        <f>LEN(NRM_CostX[[#This Row],[Code2]])-LEN(SUBSTITUTE(NRM_CostX[[#This Row],[Code2]],".",""))</f>
        <v>3</v>
      </c>
      <c r="G1508" t="str">
        <f ca="1">IF(NRM_CostX[[#This Row],[Category]]=0, NRM_CostX[[#This Row],[Code]] &amp; " " &amp; NRM_CostX[[#This Row],[Description]], OFFSET(NRM_CostX[[#This Row],[Cat1]],-1,0))</f>
        <v>12 OTHER DEVELOPMENT/PROJECT COSTS</v>
      </c>
      <c r="H1508" t="str">
        <f ca="1">IF(NRM_CostX[[#This Row],[Category]]=1, NRM_CostX[[#This Row],[Code]] &amp; " " &amp; NRM_CostX[[#This Row],[Description]], IF(NRM_CostX[[#This Row],[Category]] = 0, "", OFFSET(NRM_CostX[[#This Row],[Cat2]],-1,0)))</f>
        <v/>
      </c>
      <c r="I1508" t="str">
        <f ca="1">IF(NRM_CostX[[#This Row],[Category]]=2, NRM_CostX[[#This Row],[Code]] &amp; " " &amp; NRM_CostX[[#This Row],[Description]], IF(OR(NRM_CostX[[#This Row],[Category]] = 1, NRM_CostX[[#This Row],[Category]] = 0),  "",OFFSET(NRM_CostX[[#This Row],[Cat3]],-1,0)))</f>
        <v>12.1.5 Planning contributions</v>
      </c>
      <c r="J1508" t="str">
        <f ca="1">IF(NRM_CostX[[#This Row],[Category]]=3, NRM_CostX[[#This Row],[Code]] &amp; " " &amp; NRM_CostX[[#This Row],[Description]], IF(OR(NRM_CostX[[#This Row],[Category]] = 1, NRM_CostX[[#This Row],[Category]] = 0,NRM_CostX[[#This Row],[Category]] = 2 ),  "",OFFSET(NRM_CostX[[#This Row],[Cat4]],-1,0)))</f>
        <v>12.1.5.2 Environmental improvement works.</v>
      </c>
    </row>
    <row r="1509" spans="1:10" x14ac:dyDescent="0.35">
      <c r="A1509" t="s">
        <v>2713</v>
      </c>
      <c r="B1509" t="s">
        <v>2714</v>
      </c>
      <c r="D1509">
        <v>0</v>
      </c>
      <c r="E1509" t="str">
        <f t="shared" si="23"/>
        <v>A12.1.6</v>
      </c>
      <c r="F1509">
        <f>LEN(NRM_CostX[[#This Row],[Code2]])-LEN(SUBSTITUTE(NRM_CostX[[#This Row],[Code2]],".",""))</f>
        <v>2</v>
      </c>
      <c r="G1509" t="str">
        <f ca="1">IF(NRM_CostX[[#This Row],[Category]]=0, NRM_CostX[[#This Row],[Code]] &amp; " " &amp; NRM_CostX[[#This Row],[Description]], OFFSET(NRM_CostX[[#This Row],[Cat1]],-1,0))</f>
        <v>12 OTHER DEVELOPMENT/PROJECT COSTS</v>
      </c>
      <c r="H1509" t="str">
        <f ca="1">IF(NRM_CostX[[#This Row],[Category]]=1, NRM_CostX[[#This Row],[Code]] &amp; " " &amp; NRM_CostX[[#This Row],[Description]], IF(NRM_CostX[[#This Row],[Category]] = 0, "", OFFSET(NRM_CostX[[#This Row],[Cat2]],-1,0)))</f>
        <v/>
      </c>
      <c r="I1509" t="str">
        <f ca="1">IF(NRM_CostX[[#This Row],[Category]]=2, NRM_CostX[[#This Row],[Code]] &amp; " " &amp; NRM_CostX[[#This Row],[Description]], IF(OR(NRM_CostX[[#This Row],[Category]] = 1, NRM_CostX[[#This Row],[Category]] = 0),  "",OFFSET(NRM_CostX[[#This Row],[Cat3]],-1,0)))</f>
        <v>12.1.6 Insurances</v>
      </c>
      <c r="J1509" t="str">
        <f ca="1">IF(NRM_CostX[[#This Row],[Category]]=3, NRM_CostX[[#This Row],[Code]] &amp; " " &amp; NRM_CostX[[#This Row],[Description]], IF(OR(NRM_CostX[[#This Row],[Category]] = 1, NRM_CostX[[#This Row],[Category]] = 0,NRM_CostX[[#This Row],[Category]] = 2 ),  "",OFFSET(NRM_CostX[[#This Row],[Cat4]],-1,0)))</f>
        <v/>
      </c>
    </row>
    <row r="1510" spans="1:10" x14ac:dyDescent="0.35">
      <c r="A1510" t="s">
        <v>2715</v>
      </c>
      <c r="B1510" t="s">
        <v>2716</v>
      </c>
      <c r="D1510">
        <v>0</v>
      </c>
      <c r="E1510" t="str">
        <f t="shared" si="23"/>
        <v>A12.1.6.1</v>
      </c>
      <c r="F1510">
        <f>LEN(NRM_CostX[[#This Row],[Code2]])-LEN(SUBSTITUTE(NRM_CostX[[#This Row],[Code2]],".",""))</f>
        <v>3</v>
      </c>
      <c r="G1510" t="str">
        <f ca="1">IF(NRM_CostX[[#This Row],[Category]]=0, NRM_CostX[[#This Row],[Code]] &amp; " " &amp; NRM_CostX[[#This Row],[Description]], OFFSET(NRM_CostX[[#This Row],[Cat1]],-1,0))</f>
        <v>12 OTHER DEVELOPMENT/PROJECT COSTS</v>
      </c>
      <c r="H1510" t="str">
        <f ca="1">IF(NRM_CostX[[#This Row],[Category]]=1, NRM_CostX[[#This Row],[Code]] &amp; " " &amp; NRM_CostX[[#This Row],[Description]], IF(NRM_CostX[[#This Row],[Category]] = 0, "", OFFSET(NRM_CostX[[#This Row],[Cat2]],-1,0)))</f>
        <v/>
      </c>
      <c r="I1510" t="str">
        <f ca="1">IF(NRM_CostX[[#This Row],[Category]]=2, NRM_CostX[[#This Row],[Code]] &amp; " " &amp; NRM_CostX[[#This Row],[Description]], IF(OR(NRM_CostX[[#This Row],[Category]] = 1, NRM_CostX[[#This Row],[Category]] = 0),  "",OFFSET(NRM_CostX[[#This Row],[Cat3]],-1,0)))</f>
        <v>12.1.6 Insurances</v>
      </c>
      <c r="J1510" t="str">
        <f ca="1">IF(NRM_CostX[[#This Row],[Category]]=3, NRM_CostX[[#This Row],[Code]] &amp; " " &amp; NRM_CostX[[#This Row],[Description]], IF(OR(NRM_CostX[[#This Row],[Category]] = 1, NRM_CostX[[#This Row],[Category]] = 0,NRM_CostX[[#This Row],[Category]] = 2 ),  "",OFFSET(NRM_CostX[[#This Row],[Cat4]],-1,0)))</f>
        <v>12.1.6.1 Insurance for the works - existing buildings.</v>
      </c>
    </row>
    <row r="1511" spans="1:10" x14ac:dyDescent="0.35">
      <c r="A1511" t="s">
        <v>2717</v>
      </c>
      <c r="B1511" t="s">
        <v>2718</v>
      </c>
      <c r="D1511">
        <v>0</v>
      </c>
      <c r="E1511" t="str">
        <f t="shared" si="23"/>
        <v>A12.1.6.2</v>
      </c>
      <c r="F1511">
        <f>LEN(NRM_CostX[[#This Row],[Code2]])-LEN(SUBSTITUTE(NRM_CostX[[#This Row],[Code2]],".",""))</f>
        <v>3</v>
      </c>
      <c r="G1511" t="str">
        <f ca="1">IF(NRM_CostX[[#This Row],[Category]]=0, NRM_CostX[[#This Row],[Code]] &amp; " " &amp; NRM_CostX[[#This Row],[Description]], OFFSET(NRM_CostX[[#This Row],[Cat1]],-1,0))</f>
        <v>12 OTHER DEVELOPMENT/PROJECT COSTS</v>
      </c>
      <c r="H1511" t="str">
        <f ca="1">IF(NRM_CostX[[#This Row],[Category]]=1, NRM_CostX[[#This Row],[Code]] &amp; " " &amp; NRM_CostX[[#This Row],[Description]], IF(NRM_CostX[[#This Row],[Category]] = 0, "", OFFSET(NRM_CostX[[#This Row],[Cat2]],-1,0)))</f>
        <v/>
      </c>
      <c r="I1511" t="str">
        <f ca="1">IF(NRM_CostX[[#This Row],[Category]]=2, NRM_CostX[[#This Row],[Code]] &amp; " " &amp; NRM_CostX[[#This Row],[Description]], IF(OR(NRM_CostX[[#This Row],[Category]] = 1, NRM_CostX[[#This Row],[Category]] = 0),  "",OFFSET(NRM_CostX[[#This Row],[Cat3]],-1,0)))</f>
        <v>12.1.6 Insurances</v>
      </c>
      <c r="J1511" t="str">
        <f ca="1">IF(NRM_CostX[[#This Row],[Category]]=3, NRM_CostX[[#This Row],[Code]] &amp; " " &amp; NRM_CostX[[#This Row],[Description]], IF(OR(NRM_CostX[[#This Row],[Category]] = 1, NRM_CostX[[#This Row],[Category]] = 0,NRM_CostX[[#This Row],[Category]] = 2 ),  "",OFFSET(NRM_CostX[[#This Row],[Cat4]],-1,0)))</f>
        <v>12.1.6.2 Insurance for the works - new buildings, where insurance taken out by the employer.</v>
      </c>
    </row>
    <row r="1512" spans="1:10" x14ac:dyDescent="0.35">
      <c r="A1512" t="s">
        <v>2719</v>
      </c>
      <c r="B1512" t="s">
        <v>2403</v>
      </c>
      <c r="D1512">
        <v>0</v>
      </c>
      <c r="E1512" t="str">
        <f t="shared" si="23"/>
        <v>A12.1.6.3</v>
      </c>
      <c r="F1512">
        <f>LEN(NRM_CostX[[#This Row],[Code2]])-LEN(SUBSTITUTE(NRM_CostX[[#This Row],[Code2]],".",""))</f>
        <v>3</v>
      </c>
      <c r="G1512" t="str">
        <f ca="1">IF(NRM_CostX[[#This Row],[Category]]=0, NRM_CostX[[#This Row],[Code]] &amp; " " &amp; NRM_CostX[[#This Row],[Description]], OFFSET(NRM_CostX[[#This Row],[Cat1]],-1,0))</f>
        <v>12 OTHER DEVELOPMENT/PROJECT COSTS</v>
      </c>
      <c r="H1512" t="str">
        <f ca="1">IF(NRM_CostX[[#This Row],[Category]]=1, NRM_CostX[[#This Row],[Code]] &amp; " " &amp; NRM_CostX[[#This Row],[Description]], IF(NRM_CostX[[#This Row],[Category]] = 0, "", OFFSET(NRM_CostX[[#This Row],[Cat2]],-1,0)))</f>
        <v/>
      </c>
      <c r="I1512" t="str">
        <f ca="1">IF(NRM_CostX[[#This Row],[Category]]=2, NRM_CostX[[#This Row],[Code]] &amp; " " &amp; NRM_CostX[[#This Row],[Description]], IF(OR(NRM_CostX[[#This Row],[Category]] = 1, NRM_CostX[[#This Row],[Category]] = 0),  "",OFFSET(NRM_CostX[[#This Row],[Cat3]],-1,0)))</f>
        <v>12.1.6 Insurances</v>
      </c>
      <c r="J1512" t="str">
        <f ca="1">IF(NRM_CostX[[#This Row],[Category]]=3, NRM_CostX[[#This Row],[Code]] &amp; " " &amp; NRM_CostX[[#This Row],[Description]], IF(OR(NRM_CostX[[#This Row],[Category]] = 1, NRM_CostX[[#This Row],[Category]] = 0,NRM_CostX[[#This Row],[Category]] = 2 ),  "",OFFSET(NRM_CostX[[#This Row],[Cat4]],-1,0)))</f>
        <v>12.1.6.3 Other insurances in connection with the works.</v>
      </c>
    </row>
    <row r="1513" spans="1:10" x14ac:dyDescent="0.35">
      <c r="A1513" t="s">
        <v>2720</v>
      </c>
      <c r="B1513" t="s">
        <v>2405</v>
      </c>
      <c r="D1513">
        <v>0</v>
      </c>
      <c r="E1513" t="str">
        <f t="shared" si="23"/>
        <v>A12.1.6.4</v>
      </c>
      <c r="F1513">
        <f>LEN(NRM_CostX[[#This Row],[Code2]])-LEN(SUBSTITUTE(NRM_CostX[[#This Row],[Code2]],".",""))</f>
        <v>3</v>
      </c>
      <c r="G1513" t="str">
        <f ca="1">IF(NRM_CostX[[#This Row],[Category]]=0, NRM_CostX[[#This Row],[Code]] &amp; " " &amp; NRM_CostX[[#This Row],[Description]], OFFSET(NRM_CostX[[#This Row],[Cat1]],-1,0))</f>
        <v>12 OTHER DEVELOPMENT/PROJECT COSTS</v>
      </c>
      <c r="H1513" t="str">
        <f ca="1">IF(NRM_CostX[[#This Row],[Category]]=1, NRM_CostX[[#This Row],[Code]] &amp; " " &amp; NRM_CostX[[#This Row],[Description]], IF(NRM_CostX[[#This Row],[Category]] = 0, "", OFFSET(NRM_CostX[[#This Row],[Cat2]],-1,0)))</f>
        <v/>
      </c>
      <c r="I1513" t="str">
        <f ca="1">IF(NRM_CostX[[#This Row],[Category]]=2, NRM_CostX[[#This Row],[Code]] &amp; " " &amp; NRM_CostX[[#This Row],[Description]], IF(OR(NRM_CostX[[#This Row],[Category]] = 1, NRM_CostX[[#This Row],[Category]] = 0),  "",OFFSET(NRM_CostX[[#This Row],[Cat3]],-1,0)))</f>
        <v>12.1.6 Insurances</v>
      </c>
      <c r="J1513" t="str">
        <f ca="1">IF(NRM_CostX[[#This Row],[Category]]=3, NRM_CostX[[#This Row],[Code]] &amp; " " &amp; NRM_CostX[[#This Row],[Description]], IF(OR(NRM_CostX[[#This Row],[Category]] = 1, NRM_CostX[[#This Row],[Category]] = 0,NRM_CostX[[#This Row],[Category]] = 2 ),  "",OFFSET(NRM_CostX[[#This Row],[Cat4]],-1,0)))</f>
        <v>12.1.6.4 Insurance premium tax (IPT).</v>
      </c>
    </row>
    <row r="1514" spans="1:10" x14ac:dyDescent="0.35">
      <c r="A1514" t="s">
        <v>2721</v>
      </c>
      <c r="B1514" t="s">
        <v>2722</v>
      </c>
      <c r="D1514">
        <v>0</v>
      </c>
      <c r="E1514" t="str">
        <f t="shared" si="23"/>
        <v>A12.1.7</v>
      </c>
      <c r="F1514">
        <f>LEN(NRM_CostX[[#This Row],[Code2]])-LEN(SUBSTITUTE(NRM_CostX[[#This Row],[Code2]],".",""))</f>
        <v>2</v>
      </c>
      <c r="G1514" t="str">
        <f ca="1">IF(NRM_CostX[[#This Row],[Category]]=0, NRM_CostX[[#This Row],[Code]] &amp; " " &amp; NRM_CostX[[#This Row],[Description]], OFFSET(NRM_CostX[[#This Row],[Cat1]],-1,0))</f>
        <v>12 OTHER DEVELOPMENT/PROJECT COSTS</v>
      </c>
      <c r="H1514" t="str">
        <f ca="1">IF(NRM_CostX[[#This Row],[Category]]=1, NRM_CostX[[#This Row],[Code]] &amp; " " &amp; NRM_CostX[[#This Row],[Description]], IF(NRM_CostX[[#This Row],[Category]] = 0, "", OFFSET(NRM_CostX[[#This Row],[Cat2]],-1,0)))</f>
        <v/>
      </c>
      <c r="I1514" t="str">
        <f ca="1">IF(NRM_CostX[[#This Row],[Category]]=2, NRM_CostX[[#This Row],[Code]] &amp; " " &amp; NRM_CostX[[#This Row],[Description]], IF(OR(NRM_CostX[[#This Row],[Category]] = 1, NRM_CostX[[#This Row],[Category]] = 0),  "",OFFSET(NRM_CostX[[#This Row],[Cat3]],-1,0)))</f>
        <v>12.1.7 Archaeological fieldwork</v>
      </c>
      <c r="J1514" t="str">
        <f ca="1">IF(NRM_CostX[[#This Row],[Category]]=3, NRM_CostX[[#This Row],[Code]] &amp; " " &amp; NRM_CostX[[#This Row],[Description]], IF(OR(NRM_CostX[[#This Row],[Category]] = 1, NRM_CostX[[#This Row],[Category]] = 0,NRM_CostX[[#This Row],[Category]] = 2 ),  "",OFFSET(NRM_CostX[[#This Row],[Cat4]],-1,0)))</f>
        <v/>
      </c>
    </row>
    <row r="1515" spans="1:10" x14ac:dyDescent="0.35">
      <c r="A1515" t="s">
        <v>2723</v>
      </c>
      <c r="B1515" t="s">
        <v>2724</v>
      </c>
      <c r="D1515">
        <v>0</v>
      </c>
      <c r="E1515" t="str">
        <f t="shared" si="23"/>
        <v>A12.1.7.1</v>
      </c>
      <c r="F1515">
        <f>LEN(NRM_CostX[[#This Row],[Code2]])-LEN(SUBSTITUTE(NRM_CostX[[#This Row],[Code2]],".",""))</f>
        <v>3</v>
      </c>
      <c r="G1515" t="str">
        <f ca="1">IF(NRM_CostX[[#This Row],[Category]]=0, NRM_CostX[[#This Row],[Code]] &amp; " " &amp; NRM_CostX[[#This Row],[Description]], OFFSET(NRM_CostX[[#This Row],[Cat1]],-1,0))</f>
        <v>12 OTHER DEVELOPMENT/PROJECT COSTS</v>
      </c>
      <c r="H1515" t="str">
        <f ca="1">IF(NRM_CostX[[#This Row],[Category]]=1, NRM_CostX[[#This Row],[Code]] &amp; " " &amp; NRM_CostX[[#This Row],[Description]], IF(NRM_CostX[[#This Row],[Category]] = 0, "", OFFSET(NRM_CostX[[#This Row],[Cat2]],-1,0)))</f>
        <v/>
      </c>
      <c r="I1515" t="str">
        <f ca="1">IF(NRM_CostX[[#This Row],[Category]]=2, NRM_CostX[[#This Row],[Code]] &amp; " " &amp; NRM_CostX[[#This Row],[Description]], IF(OR(NRM_CostX[[#This Row],[Category]] = 1, NRM_CostX[[#This Row],[Category]] = 0),  "",OFFSET(NRM_CostX[[#This Row],[Cat3]],-1,0)))</f>
        <v>12.1.7 Archaeological fieldwork</v>
      </c>
      <c r="J1515" t="str">
        <f ca="1">IF(NRM_CostX[[#This Row],[Category]]=3, NRM_CostX[[#This Row],[Code]] &amp; " " &amp; NRM_CostX[[#This Row],[Description]], IF(OR(NRM_CostX[[#This Row],[Category]] = 1, NRM_CostX[[#This Row],[Category]] = 0,NRM_CostX[[#This Row],[Category]] = 2 ),  "",OFFSET(NRM_CostX[[#This Row],[Cat4]],-1,0)))</f>
        <v>12.1.7.1 Fees and charges in connection with fieldwork carried out by an archaeologist.</v>
      </c>
    </row>
    <row r="1516" spans="1:10" x14ac:dyDescent="0.35">
      <c r="A1516" t="s">
        <v>2725</v>
      </c>
      <c r="B1516" t="s">
        <v>2726</v>
      </c>
      <c r="D1516">
        <v>0</v>
      </c>
      <c r="E1516" t="str">
        <f t="shared" si="23"/>
        <v>A12.1.8</v>
      </c>
      <c r="F1516">
        <f>LEN(NRM_CostX[[#This Row],[Code2]])-LEN(SUBSTITUTE(NRM_CostX[[#This Row],[Code2]],".",""))</f>
        <v>2</v>
      </c>
      <c r="G1516" t="str">
        <f ca="1">IF(NRM_CostX[[#This Row],[Category]]=0, NRM_CostX[[#This Row],[Code]] &amp; " " &amp; NRM_CostX[[#This Row],[Description]], OFFSET(NRM_CostX[[#This Row],[Cat1]],-1,0))</f>
        <v>12 OTHER DEVELOPMENT/PROJECT COSTS</v>
      </c>
      <c r="H1516" t="str">
        <f ca="1">IF(NRM_CostX[[#This Row],[Category]]=1, NRM_CostX[[#This Row],[Code]] &amp; " " &amp; NRM_CostX[[#This Row],[Description]], IF(NRM_CostX[[#This Row],[Category]] = 0, "", OFFSET(NRM_CostX[[#This Row],[Cat2]],-1,0)))</f>
        <v/>
      </c>
      <c r="I1516" t="str">
        <f ca="1">IF(NRM_CostX[[#This Row],[Category]]=2, NRM_CostX[[#This Row],[Code]] &amp; " " &amp; NRM_CostX[[#This Row],[Description]], IF(OR(NRM_CostX[[#This Row],[Category]] = 1, NRM_CostX[[#This Row],[Category]] = 0),  "",OFFSET(NRM_CostX[[#This Row],[Cat3]],-1,0)))</f>
        <v>12.1.8 Other specialist fieldwork</v>
      </c>
      <c r="J1516" t="str">
        <f ca="1">IF(NRM_CostX[[#This Row],[Category]]=3, NRM_CostX[[#This Row],[Code]] &amp; " " &amp; NRM_CostX[[#This Row],[Description]], IF(OR(NRM_CostX[[#This Row],[Category]] = 1, NRM_CostX[[#This Row],[Category]] = 0,NRM_CostX[[#This Row],[Category]] = 2 ),  "",OFFSET(NRM_CostX[[#This Row],[Cat4]],-1,0)))</f>
        <v/>
      </c>
    </row>
    <row r="1517" spans="1:10" x14ac:dyDescent="0.35">
      <c r="A1517" t="s">
        <v>2727</v>
      </c>
      <c r="B1517" t="s">
        <v>2728</v>
      </c>
      <c r="D1517">
        <v>0</v>
      </c>
      <c r="E1517" t="str">
        <f t="shared" si="23"/>
        <v>A12.1.8.1</v>
      </c>
      <c r="F1517">
        <f>LEN(NRM_CostX[[#This Row],[Code2]])-LEN(SUBSTITUTE(NRM_CostX[[#This Row],[Code2]],".",""))</f>
        <v>3</v>
      </c>
      <c r="G1517" t="str">
        <f ca="1">IF(NRM_CostX[[#This Row],[Category]]=0, NRM_CostX[[#This Row],[Code]] &amp; " " &amp; NRM_CostX[[#This Row],[Description]], OFFSET(NRM_CostX[[#This Row],[Cat1]],-1,0))</f>
        <v>12 OTHER DEVELOPMENT/PROJECT COSTS</v>
      </c>
      <c r="H1517" t="str">
        <f ca="1">IF(NRM_CostX[[#This Row],[Category]]=1, NRM_CostX[[#This Row],[Code]] &amp; " " &amp; NRM_CostX[[#This Row],[Description]], IF(NRM_CostX[[#This Row],[Category]] = 0, "", OFFSET(NRM_CostX[[#This Row],[Cat2]],-1,0)))</f>
        <v/>
      </c>
      <c r="I1517" t="str">
        <f ca="1">IF(NRM_CostX[[#This Row],[Category]]=2, NRM_CostX[[#This Row],[Code]] &amp; " " &amp; NRM_CostX[[#This Row],[Description]], IF(OR(NRM_CostX[[#This Row],[Category]] = 1, NRM_CostX[[#This Row],[Category]] = 0),  "",OFFSET(NRM_CostX[[#This Row],[Cat3]],-1,0)))</f>
        <v>12.1.8 Other specialist fieldwork</v>
      </c>
      <c r="J1517" t="str">
        <f ca="1">IF(NRM_CostX[[#This Row],[Category]]=3, NRM_CostX[[#This Row],[Code]] &amp; " " &amp; NRM_CostX[[#This Row],[Description]], IF(OR(NRM_CostX[[#This Row],[Category]] = 1, NRM_CostX[[#This Row],[Category]] = 0,NRM_CostX[[#This Row],[Category]] = 2 ),  "",OFFSET(NRM_CostX[[#This Row],[Cat4]],-1,0)))</f>
        <v>12.1.8.1 Fees and charges in connection with fieldwork carried out by a specialist.</v>
      </c>
    </row>
    <row r="1518" spans="1:10" x14ac:dyDescent="0.35">
      <c r="A1518" t="s">
        <v>2729</v>
      </c>
      <c r="B1518" t="s">
        <v>2730</v>
      </c>
      <c r="D1518">
        <v>0</v>
      </c>
      <c r="E1518" t="str">
        <f t="shared" si="23"/>
        <v>A12.1.9</v>
      </c>
      <c r="F1518">
        <f>LEN(NRM_CostX[[#This Row],[Code2]])-LEN(SUBSTITUTE(NRM_CostX[[#This Row],[Code2]],".",""))</f>
        <v>2</v>
      </c>
      <c r="G1518" t="str">
        <f ca="1">IF(NRM_CostX[[#This Row],[Category]]=0, NRM_CostX[[#This Row],[Code]] &amp; " " &amp; NRM_CostX[[#This Row],[Description]], OFFSET(NRM_CostX[[#This Row],[Cat1]],-1,0))</f>
        <v>12 OTHER DEVELOPMENT/PROJECT COSTS</v>
      </c>
      <c r="H1518" t="str">
        <f ca="1">IF(NRM_CostX[[#This Row],[Category]]=1, NRM_CostX[[#This Row],[Code]] &amp; " " &amp; NRM_CostX[[#This Row],[Description]], IF(NRM_CostX[[#This Row],[Category]] = 0, "", OFFSET(NRM_CostX[[#This Row],[Cat2]],-1,0)))</f>
        <v/>
      </c>
      <c r="I1518" t="str">
        <f ca="1">IF(NRM_CostX[[#This Row],[Category]]=2, NRM_CostX[[#This Row],[Code]] &amp; " " &amp; NRM_CostX[[#This Row],[Description]], IF(OR(NRM_CostX[[#This Row],[Category]] = 1, NRM_CostX[[#This Row],[Category]] = 0),  "",OFFSET(NRM_CostX[[#This Row],[Cat3]],-1,0)))</f>
        <v>12.1.9 Decanting and relocation costs</v>
      </c>
      <c r="J1518" t="str">
        <f ca="1">IF(NRM_CostX[[#This Row],[Category]]=3, NRM_CostX[[#This Row],[Code]] &amp; " " &amp; NRM_CostX[[#This Row],[Description]], IF(OR(NRM_CostX[[#This Row],[Category]] = 1, NRM_CostX[[#This Row],[Category]] = 0,NRM_CostX[[#This Row],[Category]] = 2 ),  "",OFFSET(NRM_CostX[[#This Row],[Cat4]],-1,0)))</f>
        <v/>
      </c>
    </row>
    <row r="1519" spans="1:10" x14ac:dyDescent="0.35">
      <c r="A1519" t="s">
        <v>2731</v>
      </c>
      <c r="B1519" t="s">
        <v>2732</v>
      </c>
      <c r="D1519">
        <v>0</v>
      </c>
      <c r="E1519" t="str">
        <f t="shared" si="23"/>
        <v>A12.1.9.1</v>
      </c>
      <c r="F1519">
        <f>LEN(NRM_CostX[[#This Row],[Code2]])-LEN(SUBSTITUTE(NRM_CostX[[#This Row],[Code2]],".",""))</f>
        <v>3</v>
      </c>
      <c r="G1519" t="str">
        <f ca="1">IF(NRM_CostX[[#This Row],[Category]]=0, NRM_CostX[[#This Row],[Code]] &amp; " " &amp; NRM_CostX[[#This Row],[Description]], OFFSET(NRM_CostX[[#This Row],[Cat1]],-1,0))</f>
        <v>12 OTHER DEVELOPMENT/PROJECT COSTS</v>
      </c>
      <c r="H1519" t="str">
        <f ca="1">IF(NRM_CostX[[#This Row],[Category]]=1, NRM_CostX[[#This Row],[Code]] &amp; " " &amp; NRM_CostX[[#This Row],[Description]], IF(NRM_CostX[[#This Row],[Category]] = 0, "", OFFSET(NRM_CostX[[#This Row],[Cat2]],-1,0)))</f>
        <v/>
      </c>
      <c r="I1519" t="str">
        <f ca="1">IF(NRM_CostX[[#This Row],[Category]]=2, NRM_CostX[[#This Row],[Code]] &amp; " " &amp; NRM_CostX[[#This Row],[Description]], IF(OR(NRM_CostX[[#This Row],[Category]] = 1, NRM_CostX[[#This Row],[Category]] = 0),  "",OFFSET(NRM_CostX[[#This Row],[Cat3]],-1,0)))</f>
        <v>12.1.9 Decanting and relocation costs</v>
      </c>
      <c r="J1519" t="str">
        <f ca="1">IF(NRM_CostX[[#This Row],[Category]]=3, NRM_CostX[[#This Row],[Code]] &amp; " " &amp; NRM_CostX[[#This Row],[Description]], IF(OR(NRM_CostX[[#This Row],[Category]] = 1, NRM_CostX[[#This Row],[Category]] = 0,NRM_CostX[[#This Row],[Category]] = 2 ),  "",OFFSET(NRM_CostX[[#This Row],[Cat4]],-1,0)))</f>
        <v>12.1.9.1 Temporary relocation costs.</v>
      </c>
    </row>
    <row r="1520" spans="1:10" x14ac:dyDescent="0.35">
      <c r="A1520" t="s">
        <v>2733</v>
      </c>
      <c r="B1520" t="s">
        <v>3419</v>
      </c>
      <c r="D1520">
        <v>0</v>
      </c>
      <c r="E1520" t="str">
        <f t="shared" si="23"/>
        <v>A12.1.9.2</v>
      </c>
      <c r="F1520">
        <f>LEN(NRM_CostX[[#This Row],[Code2]])-LEN(SUBSTITUTE(NRM_CostX[[#This Row],[Code2]],".",""))</f>
        <v>3</v>
      </c>
      <c r="G1520" t="str">
        <f ca="1">IF(NRM_CostX[[#This Row],[Category]]=0, NRM_CostX[[#This Row],[Code]] &amp; " " &amp; NRM_CostX[[#This Row],[Description]], OFFSET(NRM_CostX[[#This Row],[Cat1]],-1,0))</f>
        <v>12 OTHER DEVELOPMENT/PROJECT COSTS</v>
      </c>
      <c r="H1520" t="str">
        <f ca="1">IF(NRM_CostX[[#This Row],[Category]]=1, NRM_CostX[[#This Row],[Code]] &amp; " " &amp; NRM_CostX[[#This Row],[Description]], IF(NRM_CostX[[#This Row],[Category]] = 0, "", OFFSET(NRM_CostX[[#This Row],[Cat2]],-1,0)))</f>
        <v/>
      </c>
      <c r="I1520" t="str">
        <f ca="1">IF(NRM_CostX[[#This Row],[Category]]=2, NRM_CostX[[#This Row],[Code]] &amp; " " &amp; NRM_CostX[[#This Row],[Description]], IF(OR(NRM_CostX[[#This Row],[Category]] = 1, NRM_CostX[[#This Row],[Category]] = 0),  "",OFFSET(NRM_CostX[[#This Row],[Cat3]],-1,0)))</f>
        <v>12.1.9 Decanting and relocation costs</v>
      </c>
      <c r="J1520" t="str">
        <f ca="1">IF(NRM_CostX[[#This Row],[Category]]=3, NRM_CostX[[#This Row],[Code]] &amp; " " &amp; NRM_CostX[[#This Row],[Description]], IF(OR(NRM_CostX[[#This Row],[Category]] = 1, NRM_CostX[[#This Row],[Category]] = 0,NRM_CostX[[#This Row],[Category]] = 2 ),  "",OFFSET(NRM_CostX[[#This Row],[Cat4]],-1,0)))</f>
        <v>12.1.9.2 Fit-out of temporary JHLommodation.</v>
      </c>
    </row>
    <row r="1521" spans="1:10" x14ac:dyDescent="0.35">
      <c r="A1521" t="s">
        <v>2734</v>
      </c>
      <c r="B1521" t="s">
        <v>2735</v>
      </c>
      <c r="D1521">
        <v>0</v>
      </c>
      <c r="E1521" t="str">
        <f t="shared" si="23"/>
        <v>A12.1.9.3</v>
      </c>
      <c r="F1521">
        <f>LEN(NRM_CostX[[#This Row],[Code2]])-LEN(SUBSTITUTE(NRM_CostX[[#This Row],[Code2]],".",""))</f>
        <v>3</v>
      </c>
      <c r="G1521" t="str">
        <f ca="1">IF(NRM_CostX[[#This Row],[Category]]=0, NRM_CostX[[#This Row],[Code]] &amp; " " &amp; NRM_CostX[[#This Row],[Description]], OFFSET(NRM_CostX[[#This Row],[Cat1]],-1,0))</f>
        <v>12 OTHER DEVELOPMENT/PROJECT COSTS</v>
      </c>
      <c r="H1521" t="str">
        <f ca="1">IF(NRM_CostX[[#This Row],[Category]]=1, NRM_CostX[[#This Row],[Code]] &amp; " " &amp; NRM_CostX[[#This Row],[Description]], IF(NRM_CostX[[#This Row],[Category]] = 0, "", OFFSET(NRM_CostX[[#This Row],[Cat2]],-1,0)))</f>
        <v/>
      </c>
      <c r="I1521" t="str">
        <f ca="1">IF(NRM_CostX[[#This Row],[Category]]=2, NRM_CostX[[#This Row],[Code]] &amp; " " &amp; NRM_CostX[[#This Row],[Description]], IF(OR(NRM_CostX[[#This Row],[Category]] = 1, NRM_CostX[[#This Row],[Category]] = 0),  "",OFFSET(NRM_CostX[[#This Row],[Cat3]],-1,0)))</f>
        <v>12.1.9 Decanting and relocation costs</v>
      </c>
      <c r="J1521" t="str">
        <f ca="1">IF(NRM_CostX[[#This Row],[Category]]=3, NRM_CostX[[#This Row],[Code]] &amp; " " &amp; NRM_CostX[[#This Row],[Description]], IF(OR(NRM_CostX[[#This Row],[Category]] = 1, NRM_CostX[[#This Row],[Category]] = 0,NRM_CostX[[#This Row],[Category]] = 2 ),  "",OFFSET(NRM_CostX[[#This Row],[Cat4]],-1,0)))</f>
        <v>12.1.9.3 Rents and other running costs.</v>
      </c>
    </row>
    <row r="1522" spans="1:10" x14ac:dyDescent="0.35">
      <c r="A1522" t="s">
        <v>2736</v>
      </c>
      <c r="B1522" t="s">
        <v>2737</v>
      </c>
      <c r="D1522">
        <v>0</v>
      </c>
      <c r="E1522" t="str">
        <f t="shared" si="23"/>
        <v>A12.1.10</v>
      </c>
      <c r="F1522">
        <f>LEN(NRM_CostX[[#This Row],[Code2]])-LEN(SUBSTITUTE(NRM_CostX[[#This Row],[Code2]],".",""))</f>
        <v>2</v>
      </c>
      <c r="G1522" t="str">
        <f ca="1">IF(NRM_CostX[[#This Row],[Category]]=0, NRM_CostX[[#This Row],[Code]] &amp; " " &amp; NRM_CostX[[#This Row],[Description]], OFFSET(NRM_CostX[[#This Row],[Cat1]],-1,0))</f>
        <v>12 OTHER DEVELOPMENT/PROJECT COSTS</v>
      </c>
      <c r="H1522" t="str">
        <f ca="1">IF(NRM_CostX[[#This Row],[Category]]=1, NRM_CostX[[#This Row],[Code]] &amp; " " &amp; NRM_CostX[[#This Row],[Description]], IF(NRM_CostX[[#This Row],[Category]] = 0, "", OFFSET(NRM_CostX[[#This Row],[Cat2]],-1,0)))</f>
        <v/>
      </c>
      <c r="I1522" t="str">
        <f ca="1">IF(NRM_CostX[[#This Row],[Category]]=2, NRM_CostX[[#This Row],[Code]] &amp; " " &amp; NRM_CostX[[#This Row],[Description]], IF(OR(NRM_CostX[[#This Row],[Category]] = 1, NRM_CostX[[#This Row],[Category]] = 0),  "",OFFSET(NRM_CostX[[#This Row],[Cat3]],-1,0)))</f>
        <v>12.1.10 Fittings, furnishings and equipment</v>
      </c>
      <c r="J1522" t="str">
        <f ca="1">IF(NRM_CostX[[#This Row],[Category]]=3, NRM_CostX[[#This Row],[Code]] &amp; " " &amp; NRM_CostX[[#This Row],[Description]], IF(OR(NRM_CostX[[#This Row],[Category]] = 1, NRM_CostX[[#This Row],[Category]] = 0,NRM_CostX[[#This Row],[Category]] = 2 ),  "",OFFSET(NRM_CostX[[#This Row],[Cat4]],-1,0)))</f>
        <v/>
      </c>
    </row>
    <row r="1523" spans="1:10" x14ac:dyDescent="0.35">
      <c r="A1523" t="s">
        <v>2738</v>
      </c>
      <c r="B1523" t="s">
        <v>2739</v>
      </c>
      <c r="D1523">
        <v>0</v>
      </c>
      <c r="E1523" t="str">
        <f t="shared" si="23"/>
        <v>A12.1.10.1</v>
      </c>
      <c r="F1523">
        <f>LEN(NRM_CostX[[#This Row],[Code2]])-LEN(SUBSTITUTE(NRM_CostX[[#This Row],[Code2]],".",""))</f>
        <v>3</v>
      </c>
      <c r="G1523" t="str">
        <f ca="1">IF(NRM_CostX[[#This Row],[Category]]=0, NRM_CostX[[#This Row],[Code]] &amp; " " &amp; NRM_CostX[[#This Row],[Description]], OFFSET(NRM_CostX[[#This Row],[Cat1]],-1,0))</f>
        <v>12 OTHER DEVELOPMENT/PROJECT COSTS</v>
      </c>
      <c r="H1523" t="str">
        <f ca="1">IF(NRM_CostX[[#This Row],[Category]]=1, NRM_CostX[[#This Row],[Code]] &amp; " " &amp; NRM_CostX[[#This Row],[Description]], IF(NRM_CostX[[#This Row],[Category]] = 0, "", OFFSET(NRM_CostX[[#This Row],[Cat2]],-1,0)))</f>
        <v/>
      </c>
      <c r="I1523" t="str">
        <f ca="1">IF(NRM_CostX[[#This Row],[Category]]=2, NRM_CostX[[#This Row],[Code]] &amp; " " &amp; NRM_CostX[[#This Row],[Description]], IF(OR(NRM_CostX[[#This Row],[Category]] = 1, NRM_CostX[[#This Row],[Category]] = 0),  "",OFFSET(NRM_CostX[[#This Row],[Cat3]],-1,0)))</f>
        <v>12.1.10 Fittings, furnishings and equipment</v>
      </c>
      <c r="J1523" t="str">
        <f ca="1">IF(NRM_CostX[[#This Row],[Category]]=3, NRM_CostX[[#This Row],[Code]] &amp; " " &amp; NRM_CostX[[#This Row],[Description]], IF(OR(NRM_CostX[[#This Row],[Category]] = 1, NRM_CostX[[#This Row],[Category]] = 0,NRM_CostX[[#This Row],[Category]] = 2 ),  "",OFFSET(NRM_CostX[[#This Row],[Cat4]],-1,0)))</f>
        <v>12.1.10.1 Fittings, furnishings and equipment which do not form part of a building contract.</v>
      </c>
    </row>
    <row r="1524" spans="1:10" x14ac:dyDescent="0.35">
      <c r="A1524" t="s">
        <v>2740</v>
      </c>
      <c r="B1524" t="s">
        <v>2741</v>
      </c>
      <c r="D1524">
        <v>0</v>
      </c>
      <c r="E1524" t="str">
        <f t="shared" si="23"/>
        <v>A12.1.11</v>
      </c>
      <c r="F1524">
        <f>LEN(NRM_CostX[[#This Row],[Code2]])-LEN(SUBSTITUTE(NRM_CostX[[#This Row],[Code2]],".",""))</f>
        <v>2</v>
      </c>
      <c r="G1524" t="str">
        <f ca="1">IF(NRM_CostX[[#This Row],[Category]]=0, NRM_CostX[[#This Row],[Code]] &amp; " " &amp; NRM_CostX[[#This Row],[Description]], OFFSET(NRM_CostX[[#This Row],[Cat1]],-1,0))</f>
        <v>12 OTHER DEVELOPMENT/PROJECT COSTS</v>
      </c>
      <c r="H1524" t="str">
        <f ca="1">IF(NRM_CostX[[#This Row],[Category]]=1, NRM_CostX[[#This Row],[Code]] &amp; " " &amp; NRM_CostX[[#This Row],[Description]], IF(NRM_CostX[[#This Row],[Category]] = 0, "", OFFSET(NRM_CostX[[#This Row],[Cat2]],-1,0)))</f>
        <v/>
      </c>
      <c r="I1524" t="str">
        <f ca="1">IF(NRM_CostX[[#This Row],[Category]]=2, NRM_CostX[[#This Row],[Code]] &amp; " " &amp; NRM_CostX[[#This Row],[Description]], IF(OR(NRM_CostX[[#This Row],[Category]] = 1, NRM_CostX[[#This Row],[Category]] = 0),  "",OFFSET(NRM_CostX[[#This Row],[Cat3]],-1,0)))</f>
        <v>12.1.11 Tenant's costs/contributions</v>
      </c>
      <c r="J1524" t="str">
        <f ca="1">IF(NRM_CostX[[#This Row],[Category]]=3, NRM_CostX[[#This Row],[Code]] &amp; " " &amp; NRM_CostX[[#This Row],[Description]], IF(OR(NRM_CostX[[#This Row],[Category]] = 1, NRM_CostX[[#This Row],[Category]] = 0,NRM_CostX[[#This Row],[Category]] = 2 ),  "",OFFSET(NRM_CostX[[#This Row],[Cat4]],-1,0)))</f>
        <v/>
      </c>
    </row>
    <row r="1525" spans="1:10" x14ac:dyDescent="0.35">
      <c r="A1525" t="s">
        <v>2742</v>
      </c>
      <c r="B1525" t="s">
        <v>2743</v>
      </c>
      <c r="D1525">
        <v>0</v>
      </c>
      <c r="E1525" t="str">
        <f t="shared" si="23"/>
        <v>A12.1.11.1</v>
      </c>
      <c r="F1525">
        <f>LEN(NRM_CostX[[#This Row],[Code2]])-LEN(SUBSTITUTE(NRM_CostX[[#This Row],[Code2]],".",""))</f>
        <v>3</v>
      </c>
      <c r="G1525" t="str">
        <f ca="1">IF(NRM_CostX[[#This Row],[Category]]=0, NRM_CostX[[#This Row],[Code]] &amp; " " &amp; NRM_CostX[[#This Row],[Description]], OFFSET(NRM_CostX[[#This Row],[Cat1]],-1,0))</f>
        <v>12 OTHER DEVELOPMENT/PROJECT COSTS</v>
      </c>
      <c r="H1525" t="str">
        <f ca="1">IF(NRM_CostX[[#This Row],[Category]]=1, NRM_CostX[[#This Row],[Code]] &amp; " " &amp; NRM_CostX[[#This Row],[Description]], IF(NRM_CostX[[#This Row],[Category]] = 0, "", OFFSET(NRM_CostX[[#This Row],[Cat2]],-1,0)))</f>
        <v/>
      </c>
      <c r="I1525" t="str">
        <f ca="1">IF(NRM_CostX[[#This Row],[Category]]=2, NRM_CostX[[#This Row],[Code]] &amp; " " &amp; NRM_CostX[[#This Row],[Description]], IF(OR(NRM_CostX[[#This Row],[Category]] = 1, NRM_CostX[[#This Row],[Category]] = 0),  "",OFFSET(NRM_CostX[[#This Row],[Cat3]],-1,0)))</f>
        <v>12.1.11 Tenant's costs/contributions</v>
      </c>
      <c r="J1525" t="str">
        <f ca="1">IF(NRM_CostX[[#This Row],[Category]]=3, NRM_CostX[[#This Row],[Code]] &amp; " " &amp; NRM_CostX[[#This Row],[Description]], IF(OR(NRM_CostX[[#This Row],[Category]] = 1, NRM_CostX[[#This Row],[Category]] = 0,NRM_CostX[[#This Row],[Category]] = 2 ),  "",OFFSET(NRM_CostX[[#This Row],[Cat4]],-1,0)))</f>
        <v>12.1.11.1 Tenant's costs.</v>
      </c>
    </row>
    <row r="1526" spans="1:10" x14ac:dyDescent="0.35">
      <c r="A1526" t="s">
        <v>2744</v>
      </c>
      <c r="B1526" t="s">
        <v>2745</v>
      </c>
      <c r="D1526">
        <v>0</v>
      </c>
      <c r="E1526" t="str">
        <f t="shared" si="23"/>
        <v>A12.1.11.2</v>
      </c>
      <c r="F1526">
        <f>LEN(NRM_CostX[[#This Row],[Code2]])-LEN(SUBSTITUTE(NRM_CostX[[#This Row],[Code2]],".",""))</f>
        <v>3</v>
      </c>
      <c r="G1526" t="str">
        <f ca="1">IF(NRM_CostX[[#This Row],[Category]]=0, NRM_CostX[[#This Row],[Code]] &amp; " " &amp; NRM_CostX[[#This Row],[Description]], OFFSET(NRM_CostX[[#This Row],[Cat1]],-1,0))</f>
        <v>12 OTHER DEVELOPMENT/PROJECT COSTS</v>
      </c>
      <c r="H1526" t="str">
        <f ca="1">IF(NRM_CostX[[#This Row],[Category]]=1, NRM_CostX[[#This Row],[Code]] &amp; " " &amp; NRM_CostX[[#This Row],[Description]], IF(NRM_CostX[[#This Row],[Category]] = 0, "", OFFSET(NRM_CostX[[#This Row],[Cat2]],-1,0)))</f>
        <v/>
      </c>
      <c r="I1526" t="str">
        <f ca="1">IF(NRM_CostX[[#This Row],[Category]]=2, NRM_CostX[[#This Row],[Code]] &amp; " " &amp; NRM_CostX[[#This Row],[Description]], IF(OR(NRM_CostX[[#This Row],[Category]] = 1, NRM_CostX[[#This Row],[Category]] = 0),  "",OFFSET(NRM_CostX[[#This Row],[Cat3]],-1,0)))</f>
        <v>12.1.11 Tenant's costs/contributions</v>
      </c>
      <c r="J1526" t="str">
        <f ca="1">IF(NRM_CostX[[#This Row],[Category]]=3, NRM_CostX[[#This Row],[Code]] &amp; " " &amp; NRM_CostX[[#This Row],[Description]], IF(OR(NRM_CostX[[#This Row],[Category]] = 1, NRM_CostX[[#This Row],[Category]] = 0,NRM_CostX[[#This Row],[Category]] = 2 ),  "",OFFSET(NRM_CostX[[#This Row],[Cat4]],-1,0)))</f>
        <v>12.1.11.2 Tenant's contributions.</v>
      </c>
    </row>
    <row r="1527" spans="1:10" x14ac:dyDescent="0.35">
      <c r="A1527" t="s">
        <v>2746</v>
      </c>
      <c r="B1527" t="s">
        <v>2747</v>
      </c>
      <c r="D1527">
        <v>0</v>
      </c>
      <c r="E1527" t="str">
        <f t="shared" si="23"/>
        <v>A12.1.12</v>
      </c>
      <c r="F1527">
        <f>LEN(NRM_CostX[[#This Row],[Code2]])-LEN(SUBSTITUTE(NRM_CostX[[#This Row],[Code2]],".",""))</f>
        <v>2</v>
      </c>
      <c r="G1527" t="str">
        <f ca="1">IF(NRM_CostX[[#This Row],[Category]]=0, NRM_CostX[[#This Row],[Code]] &amp; " " &amp; NRM_CostX[[#This Row],[Description]], OFFSET(NRM_CostX[[#This Row],[Cat1]],-1,0))</f>
        <v>12 OTHER DEVELOPMENT/PROJECT COSTS</v>
      </c>
      <c r="H1527" t="str">
        <f ca="1">IF(NRM_CostX[[#This Row],[Category]]=1, NRM_CostX[[#This Row],[Code]] &amp; " " &amp; NRM_CostX[[#This Row],[Description]], IF(NRM_CostX[[#This Row],[Category]] = 0, "", OFFSET(NRM_CostX[[#This Row],[Cat2]],-1,0)))</f>
        <v/>
      </c>
      <c r="I1527" t="str">
        <f ca="1">IF(NRM_CostX[[#This Row],[Category]]=2, NRM_CostX[[#This Row],[Code]] &amp; " " &amp; NRM_CostX[[#This Row],[Description]], IF(OR(NRM_CostX[[#This Row],[Category]] = 1, NRM_CostX[[#This Row],[Category]] = 0),  "",OFFSET(NRM_CostX[[#This Row],[Cat3]],-1,0)))</f>
        <v>12.1.12 Marketing costs</v>
      </c>
      <c r="J1527" t="str">
        <f ca="1">IF(NRM_CostX[[#This Row],[Category]]=3, NRM_CostX[[#This Row],[Code]] &amp; " " &amp; NRM_CostX[[#This Row],[Description]], IF(OR(NRM_CostX[[#This Row],[Category]] = 1, NRM_CostX[[#This Row],[Category]] = 0,NRM_CostX[[#This Row],[Category]] = 2 ),  "",OFFSET(NRM_CostX[[#This Row],[Cat4]],-1,0)))</f>
        <v/>
      </c>
    </row>
    <row r="1528" spans="1:10" x14ac:dyDescent="0.35">
      <c r="A1528" t="s">
        <v>2748</v>
      </c>
      <c r="B1528" t="s">
        <v>2749</v>
      </c>
      <c r="D1528">
        <v>0</v>
      </c>
      <c r="E1528" t="str">
        <f t="shared" si="23"/>
        <v>A12.1.12.1</v>
      </c>
      <c r="F1528">
        <f>LEN(NRM_CostX[[#This Row],[Code2]])-LEN(SUBSTITUTE(NRM_CostX[[#This Row],[Code2]],".",""))</f>
        <v>3</v>
      </c>
      <c r="G1528" t="str">
        <f ca="1">IF(NRM_CostX[[#This Row],[Category]]=0, NRM_CostX[[#This Row],[Code]] &amp; " " &amp; NRM_CostX[[#This Row],[Description]], OFFSET(NRM_CostX[[#This Row],[Cat1]],-1,0))</f>
        <v>12 OTHER DEVELOPMENT/PROJECT COSTS</v>
      </c>
      <c r="H1528" t="str">
        <f ca="1">IF(NRM_CostX[[#This Row],[Category]]=1, NRM_CostX[[#This Row],[Code]] &amp; " " &amp; NRM_CostX[[#This Row],[Description]], IF(NRM_CostX[[#This Row],[Category]] = 0, "", OFFSET(NRM_CostX[[#This Row],[Cat2]],-1,0)))</f>
        <v/>
      </c>
      <c r="I1528" t="str">
        <f ca="1">IF(NRM_CostX[[#This Row],[Category]]=2, NRM_CostX[[#This Row],[Code]] &amp; " " &amp; NRM_CostX[[#This Row],[Description]], IF(OR(NRM_CostX[[#This Row],[Category]] = 1, NRM_CostX[[#This Row],[Category]] = 0),  "",OFFSET(NRM_CostX[[#This Row],[Cat3]],-1,0)))</f>
        <v>12.1.12 Marketing costs</v>
      </c>
      <c r="J1528" t="str">
        <f ca="1">IF(NRM_CostX[[#This Row],[Category]]=3, NRM_CostX[[#This Row],[Code]] &amp; " " &amp; NRM_CostX[[#This Row],[Description]], IF(OR(NRM_CostX[[#This Row],[Category]] = 1, NRM_CostX[[#This Row],[Category]] = 0,NRM_CostX[[#This Row],[Category]] = 2 ),  "",OFFSET(NRM_CostX[[#This Row],[Cat4]],-1,0)))</f>
        <v>12.1.12.1 Launch event.</v>
      </c>
    </row>
    <row r="1529" spans="1:10" x14ac:dyDescent="0.35">
      <c r="A1529" t="s">
        <v>2750</v>
      </c>
      <c r="B1529" t="s">
        <v>2751</v>
      </c>
      <c r="D1529">
        <v>0</v>
      </c>
      <c r="E1529" t="str">
        <f t="shared" si="23"/>
        <v>A12.1.12.2</v>
      </c>
      <c r="F1529">
        <f>LEN(NRM_CostX[[#This Row],[Code2]])-LEN(SUBSTITUTE(NRM_CostX[[#This Row],[Code2]],".",""))</f>
        <v>3</v>
      </c>
      <c r="G1529" t="str">
        <f ca="1">IF(NRM_CostX[[#This Row],[Category]]=0, NRM_CostX[[#This Row],[Code]] &amp; " " &amp; NRM_CostX[[#This Row],[Description]], OFFSET(NRM_CostX[[#This Row],[Cat1]],-1,0))</f>
        <v>12 OTHER DEVELOPMENT/PROJECT COSTS</v>
      </c>
      <c r="H1529" t="str">
        <f ca="1">IF(NRM_CostX[[#This Row],[Category]]=1, NRM_CostX[[#This Row],[Code]] &amp; " " &amp; NRM_CostX[[#This Row],[Description]], IF(NRM_CostX[[#This Row],[Category]] = 0, "", OFFSET(NRM_CostX[[#This Row],[Cat2]],-1,0)))</f>
        <v/>
      </c>
      <c r="I1529" t="str">
        <f ca="1">IF(NRM_CostX[[#This Row],[Category]]=2, NRM_CostX[[#This Row],[Code]] &amp; " " &amp; NRM_CostX[[#This Row],[Description]], IF(OR(NRM_CostX[[#This Row],[Category]] = 1, NRM_CostX[[#This Row],[Category]] = 0),  "",OFFSET(NRM_CostX[[#This Row],[Cat3]],-1,0)))</f>
        <v>12.1.12 Marketing costs</v>
      </c>
      <c r="J1529" t="str">
        <f ca="1">IF(NRM_CostX[[#This Row],[Category]]=3, NRM_CostX[[#This Row],[Code]] &amp; " " &amp; NRM_CostX[[#This Row],[Description]], IF(OR(NRM_CostX[[#This Row],[Category]] = 1, NRM_CostX[[#This Row],[Category]] = 0,NRM_CostX[[#This Row],[Category]] = 2 ),  "",OFFSET(NRM_CostX[[#This Row],[Cat4]],-1,0)))</f>
        <v>12.1.12.2 Site based advertising (e.g. sales hoardings).</v>
      </c>
    </row>
    <row r="1530" spans="1:10" x14ac:dyDescent="0.35">
      <c r="A1530" t="s">
        <v>2752</v>
      </c>
      <c r="B1530" t="s">
        <v>2753</v>
      </c>
      <c r="D1530">
        <v>0</v>
      </c>
      <c r="E1530" t="str">
        <f t="shared" si="23"/>
        <v>A12.1.12.3</v>
      </c>
      <c r="F1530">
        <f>LEN(NRM_CostX[[#This Row],[Code2]])-LEN(SUBSTITUTE(NRM_CostX[[#This Row],[Code2]],".",""))</f>
        <v>3</v>
      </c>
      <c r="G1530" t="str">
        <f ca="1">IF(NRM_CostX[[#This Row],[Category]]=0, NRM_CostX[[#This Row],[Code]] &amp; " " &amp; NRM_CostX[[#This Row],[Description]], OFFSET(NRM_CostX[[#This Row],[Cat1]],-1,0))</f>
        <v>12 OTHER DEVELOPMENT/PROJECT COSTS</v>
      </c>
      <c r="H1530" t="str">
        <f ca="1">IF(NRM_CostX[[#This Row],[Category]]=1, NRM_CostX[[#This Row],[Code]] &amp; " " &amp; NRM_CostX[[#This Row],[Description]], IF(NRM_CostX[[#This Row],[Category]] = 0, "", OFFSET(NRM_CostX[[#This Row],[Cat2]],-1,0)))</f>
        <v/>
      </c>
      <c r="I1530" t="str">
        <f ca="1">IF(NRM_CostX[[#This Row],[Category]]=2, NRM_CostX[[#This Row],[Code]] &amp; " " &amp; NRM_CostX[[#This Row],[Description]], IF(OR(NRM_CostX[[#This Row],[Category]] = 1, NRM_CostX[[#This Row],[Category]] = 0),  "",OFFSET(NRM_CostX[[#This Row],[Cat3]],-1,0)))</f>
        <v>12.1.12 Marketing costs</v>
      </c>
      <c r="J1530" t="str">
        <f ca="1">IF(NRM_CostX[[#This Row],[Category]]=3, NRM_CostX[[#This Row],[Code]] &amp; " " &amp; NRM_CostX[[#This Row],[Description]], IF(OR(NRM_CostX[[#This Row],[Category]] = 1, NRM_CostX[[#This Row],[Category]] = 0,NRM_CostX[[#This Row],[Category]] = 2 ),  "",OFFSET(NRM_CostX[[#This Row],[Cat4]],-1,0)))</f>
        <v>12.1.12.3 Show unit/marketing suites (i.e. separate or within building to be built).</v>
      </c>
    </row>
    <row r="1531" spans="1:10" x14ac:dyDescent="0.35">
      <c r="A1531" t="s">
        <v>2754</v>
      </c>
      <c r="B1531" t="s">
        <v>2755</v>
      </c>
      <c r="D1531">
        <v>0</v>
      </c>
      <c r="E1531" t="str">
        <f t="shared" si="23"/>
        <v>A12.1.12.4</v>
      </c>
      <c r="F1531">
        <f>LEN(NRM_CostX[[#This Row],[Code2]])-LEN(SUBSTITUTE(NRM_CostX[[#This Row],[Code2]],".",""))</f>
        <v>3</v>
      </c>
      <c r="G1531" t="str">
        <f ca="1">IF(NRM_CostX[[#This Row],[Category]]=0, NRM_CostX[[#This Row],[Code]] &amp; " " &amp; NRM_CostX[[#This Row],[Description]], OFFSET(NRM_CostX[[#This Row],[Cat1]],-1,0))</f>
        <v>12 OTHER DEVELOPMENT/PROJECT COSTS</v>
      </c>
      <c r="H1531" t="str">
        <f ca="1">IF(NRM_CostX[[#This Row],[Category]]=1, NRM_CostX[[#This Row],[Code]] &amp; " " &amp; NRM_CostX[[#This Row],[Description]], IF(NRM_CostX[[#This Row],[Category]] = 0, "", OFFSET(NRM_CostX[[#This Row],[Cat2]],-1,0)))</f>
        <v/>
      </c>
      <c r="I1531" t="str">
        <f ca="1">IF(NRM_CostX[[#This Row],[Category]]=2, NRM_CostX[[#This Row],[Code]] &amp; " " &amp; NRM_CostX[[#This Row],[Description]], IF(OR(NRM_CostX[[#This Row],[Category]] = 1, NRM_CostX[[#This Row],[Category]] = 0),  "",OFFSET(NRM_CostX[[#This Row],[Cat3]],-1,0)))</f>
        <v>12.1.12 Marketing costs</v>
      </c>
      <c r="J1531" t="str">
        <f ca="1">IF(NRM_CostX[[#This Row],[Category]]=3, NRM_CostX[[#This Row],[Code]] &amp; " " &amp; NRM_CostX[[#This Row],[Description]], IF(OR(NRM_CostX[[#This Row],[Category]] = 1, NRM_CostX[[#This Row],[Category]] = 0,NRM_CostX[[#This Row],[Category]] = 2 ),  "",OFFSET(NRM_CostX[[#This Row],[Cat4]],-1,0)))</f>
        <v>12.1.12.4 Operating costs associated with show unit/marketing suites.</v>
      </c>
    </row>
    <row r="1532" spans="1:10" x14ac:dyDescent="0.35">
      <c r="A1532" t="s">
        <v>2756</v>
      </c>
      <c r="B1532" t="s">
        <v>2757</v>
      </c>
      <c r="D1532">
        <v>0</v>
      </c>
      <c r="E1532" t="str">
        <f t="shared" si="23"/>
        <v>A12.1.12.5</v>
      </c>
      <c r="F1532">
        <f>LEN(NRM_CostX[[#This Row],[Code2]])-LEN(SUBSTITUTE(NRM_CostX[[#This Row],[Code2]],".",""))</f>
        <v>3</v>
      </c>
      <c r="G1532" t="str">
        <f ca="1">IF(NRM_CostX[[#This Row],[Category]]=0, NRM_CostX[[#This Row],[Code]] &amp; " " &amp; NRM_CostX[[#This Row],[Description]], OFFSET(NRM_CostX[[#This Row],[Cat1]],-1,0))</f>
        <v>12 OTHER DEVELOPMENT/PROJECT COSTS</v>
      </c>
      <c r="H1532" t="str">
        <f ca="1">IF(NRM_CostX[[#This Row],[Category]]=1, NRM_CostX[[#This Row],[Code]] &amp; " " &amp; NRM_CostX[[#This Row],[Description]], IF(NRM_CostX[[#This Row],[Category]] = 0, "", OFFSET(NRM_CostX[[#This Row],[Cat2]],-1,0)))</f>
        <v/>
      </c>
      <c r="I1532" t="str">
        <f ca="1">IF(NRM_CostX[[#This Row],[Category]]=2, NRM_CostX[[#This Row],[Code]] &amp; " " &amp; NRM_CostX[[#This Row],[Description]], IF(OR(NRM_CostX[[#This Row],[Category]] = 1, NRM_CostX[[#This Row],[Category]] = 0),  "",OFFSET(NRM_CostX[[#This Row],[Cat3]],-1,0)))</f>
        <v>12.1.12 Marketing costs</v>
      </c>
      <c r="J1532" t="str">
        <f ca="1">IF(NRM_CostX[[#This Row],[Category]]=3, NRM_CostX[[#This Row],[Code]] &amp; " " &amp; NRM_CostX[[#This Row],[Description]], IF(OR(NRM_CostX[[#This Row],[Category]] = 1, NRM_CostX[[#This Row],[Category]] = 0,NRM_CostX[[#This Row],[Category]] = 2 ),  "",OFFSET(NRM_CostX[[#This Row],[Cat4]],-1,0)))</f>
        <v>12.1.12.5 Marketing literature.</v>
      </c>
    </row>
    <row r="1533" spans="1:10" x14ac:dyDescent="0.35">
      <c r="A1533" t="s">
        <v>2758</v>
      </c>
      <c r="B1533" t="s">
        <v>2759</v>
      </c>
      <c r="D1533">
        <v>0</v>
      </c>
      <c r="E1533" t="str">
        <f t="shared" si="23"/>
        <v>A12.1.13</v>
      </c>
      <c r="F1533">
        <f>LEN(NRM_CostX[[#This Row],[Code2]])-LEN(SUBSTITUTE(NRM_CostX[[#This Row],[Code2]],".",""))</f>
        <v>2</v>
      </c>
      <c r="G1533" t="str">
        <f ca="1">IF(NRM_CostX[[#This Row],[Category]]=0, NRM_CostX[[#This Row],[Code]] &amp; " " &amp; NRM_CostX[[#This Row],[Description]], OFFSET(NRM_CostX[[#This Row],[Cat1]],-1,0))</f>
        <v>12 OTHER DEVELOPMENT/PROJECT COSTS</v>
      </c>
      <c r="H1533" t="str">
        <f ca="1">IF(NRM_CostX[[#This Row],[Category]]=1, NRM_CostX[[#This Row],[Code]] &amp; " " &amp; NRM_CostX[[#This Row],[Description]], IF(NRM_CostX[[#This Row],[Category]] = 0, "", OFFSET(NRM_CostX[[#This Row],[Cat2]],-1,0)))</f>
        <v/>
      </c>
      <c r="I1533" t="str">
        <f ca="1">IF(NRM_CostX[[#This Row],[Category]]=2, NRM_CostX[[#This Row],[Code]] &amp; " " &amp; NRM_CostX[[#This Row],[Description]], IF(OR(NRM_CostX[[#This Row],[Category]] = 1, NRM_CostX[[#This Row],[Category]] = 0),  "",OFFSET(NRM_CostX[[#This Row],[Cat3]],-1,0)))</f>
        <v>12.1.13 Other employer costs</v>
      </c>
      <c r="J1533" t="str">
        <f ca="1">IF(NRM_CostX[[#This Row],[Category]]=3, NRM_CostX[[#This Row],[Code]] &amp; " " &amp; NRM_CostX[[#This Row],[Description]], IF(OR(NRM_CostX[[#This Row],[Category]] = 1, NRM_CostX[[#This Row],[Category]] = 0,NRM_CostX[[#This Row],[Category]] = 2 ),  "",OFFSET(NRM_CostX[[#This Row],[Cat4]],-1,0)))</f>
        <v/>
      </c>
    </row>
    <row r="1534" spans="1:10" x14ac:dyDescent="0.35">
      <c r="A1534" t="s">
        <v>2760</v>
      </c>
      <c r="B1534" t="s">
        <v>2761</v>
      </c>
      <c r="D1534">
        <v>0</v>
      </c>
      <c r="E1534" t="str">
        <f t="shared" si="23"/>
        <v>A12.1.13.1</v>
      </c>
      <c r="F1534">
        <f>LEN(NRM_CostX[[#This Row],[Code2]])-LEN(SUBSTITUTE(NRM_CostX[[#This Row],[Code2]],".",""))</f>
        <v>3</v>
      </c>
      <c r="G1534" t="str">
        <f ca="1">IF(NRM_CostX[[#This Row],[Category]]=0, NRM_CostX[[#This Row],[Code]] &amp; " " &amp; NRM_CostX[[#This Row],[Description]], OFFSET(NRM_CostX[[#This Row],[Cat1]],-1,0))</f>
        <v>12 OTHER DEVELOPMENT/PROJECT COSTS</v>
      </c>
      <c r="H1534" t="str">
        <f ca="1">IF(NRM_CostX[[#This Row],[Category]]=1, NRM_CostX[[#This Row],[Code]] &amp; " " &amp; NRM_CostX[[#This Row],[Description]], IF(NRM_CostX[[#This Row],[Category]] = 0, "", OFFSET(NRM_CostX[[#This Row],[Cat2]],-1,0)))</f>
        <v/>
      </c>
      <c r="I1534" t="str">
        <f ca="1">IF(NRM_CostX[[#This Row],[Category]]=2, NRM_CostX[[#This Row],[Code]] &amp; " " &amp; NRM_CostX[[#This Row],[Description]], IF(OR(NRM_CostX[[#This Row],[Category]] = 1, NRM_CostX[[#This Row],[Category]] = 0),  "",OFFSET(NRM_CostX[[#This Row],[Cat3]],-1,0)))</f>
        <v>12.1.13 Other employer costs</v>
      </c>
      <c r="J1534" t="str">
        <f ca="1">IF(NRM_CostX[[#This Row],[Category]]=3, NRM_CostX[[#This Row],[Code]] &amp; " " &amp; NRM_CostX[[#This Row],[Description]], IF(OR(NRM_CostX[[#This Row],[Category]] = 1, NRM_CostX[[#This Row],[Category]] = 0,NRM_CostX[[#This Row],[Category]] = 2 ),  "",OFFSET(NRM_CostX[[#This Row],[Cat4]],-1,0)))</f>
        <v>12.1.13.1 Other employer costs in connection with the building project (to be stated).</v>
      </c>
    </row>
    <row r="1535" spans="1:10" x14ac:dyDescent="0.35">
      <c r="A1535" t="s">
        <v>2762</v>
      </c>
      <c r="B1535" t="s">
        <v>2763</v>
      </c>
      <c r="D1535">
        <v>0</v>
      </c>
      <c r="E1535" t="str">
        <f t="shared" si="23"/>
        <v>A13</v>
      </c>
      <c r="F1535">
        <f>LEN(NRM_CostX[[#This Row],[Code2]])-LEN(SUBSTITUTE(NRM_CostX[[#This Row],[Code2]],".",""))</f>
        <v>0</v>
      </c>
      <c r="G1535" t="str">
        <f ca="1">IF(NRM_CostX[[#This Row],[Category]]=0, NRM_CostX[[#This Row],[Code]] &amp; " " &amp; NRM_CostX[[#This Row],[Description]], OFFSET(NRM_CostX[[#This Row],[Cat1]],-1,0))</f>
        <v>13 RISKS</v>
      </c>
      <c r="H1535" t="str">
        <f ca="1">IF(NRM_CostX[[#This Row],[Category]]=1, NRM_CostX[[#This Row],[Code]] &amp; " " &amp; NRM_CostX[[#This Row],[Description]], IF(NRM_CostX[[#This Row],[Category]] = 0, "", OFFSET(NRM_CostX[[#This Row],[Cat2]],-1,0)))</f>
        <v/>
      </c>
      <c r="I1535" t="str">
        <f ca="1">IF(NRM_CostX[[#This Row],[Category]]=2, NRM_CostX[[#This Row],[Code]] &amp; " " &amp; NRM_CostX[[#This Row],[Description]], IF(OR(NRM_CostX[[#This Row],[Category]] = 1, NRM_CostX[[#This Row],[Category]] = 0),  "",OFFSET(NRM_CostX[[#This Row],[Cat3]],-1,0)))</f>
        <v/>
      </c>
      <c r="J1535" t="str">
        <f ca="1">IF(NRM_CostX[[#This Row],[Category]]=3, NRM_CostX[[#This Row],[Code]] &amp; " " &amp; NRM_CostX[[#This Row],[Description]], IF(OR(NRM_CostX[[#This Row],[Category]] = 1, NRM_CostX[[#This Row],[Category]] = 0,NRM_CostX[[#This Row],[Category]] = 2 ),  "",OFFSET(NRM_CostX[[#This Row],[Cat4]],-1,0)))</f>
        <v/>
      </c>
    </row>
    <row r="1536" spans="1:10" x14ac:dyDescent="0.35">
      <c r="A1536" t="s">
        <v>2764</v>
      </c>
      <c r="B1536" t="s">
        <v>2765</v>
      </c>
      <c r="C1536">
        <v>181492.16399999999</v>
      </c>
      <c r="D1536">
        <v>191568</v>
      </c>
      <c r="E1536" t="str">
        <f t="shared" si="23"/>
        <v>A13.1</v>
      </c>
      <c r="F1536">
        <f>LEN(NRM_CostX[[#This Row],[Code2]])-LEN(SUBSTITUTE(NRM_CostX[[#This Row],[Code2]],".",""))</f>
        <v>1</v>
      </c>
      <c r="G1536" t="str">
        <f ca="1">IF(NRM_CostX[[#This Row],[Category]]=0, NRM_CostX[[#This Row],[Code]] &amp; " " &amp; NRM_CostX[[#This Row],[Description]], OFFSET(NRM_CostX[[#This Row],[Cat1]],-1,0))</f>
        <v>13 RISKS</v>
      </c>
      <c r="H1536" t="str">
        <f ca="1">IF(NRM_CostX[[#This Row],[Category]]=1, NRM_CostX[[#This Row],[Code]] &amp; " " &amp; NRM_CostX[[#This Row],[Description]], IF(NRM_CostX[[#This Row],[Category]] = 0, "", OFFSET(NRM_CostX[[#This Row],[Cat2]],-1,0)))</f>
        <v>13.1 Design development risks</v>
      </c>
      <c r="I1536" t="str">
        <f ca="1">IF(NRM_CostX[[#This Row],[Category]]=2, NRM_CostX[[#This Row],[Code]] &amp; " " &amp; NRM_CostX[[#This Row],[Description]], IF(OR(NRM_CostX[[#This Row],[Category]] = 1, NRM_CostX[[#This Row],[Category]] = 0),  "",OFFSET(NRM_CostX[[#This Row],[Cat3]],-1,0)))</f>
        <v/>
      </c>
      <c r="J1536" t="str">
        <f ca="1">IF(NRM_CostX[[#This Row],[Category]]=3, NRM_CostX[[#This Row],[Code]] &amp; " " &amp; NRM_CostX[[#This Row],[Description]], IF(OR(NRM_CostX[[#This Row],[Category]] = 1, NRM_CostX[[#This Row],[Category]] = 0,NRM_CostX[[#This Row],[Category]] = 2 ),  "",OFFSET(NRM_CostX[[#This Row],[Cat4]],-1,0)))</f>
        <v/>
      </c>
    </row>
    <row r="1537" spans="1:10" x14ac:dyDescent="0.35">
      <c r="A1537" t="s">
        <v>2766</v>
      </c>
      <c r="B1537" t="s">
        <v>2767</v>
      </c>
      <c r="D1537">
        <v>0</v>
      </c>
      <c r="E1537" t="str">
        <f t="shared" si="23"/>
        <v>A13.1.1</v>
      </c>
      <c r="F1537">
        <f>LEN(NRM_CostX[[#This Row],[Code2]])-LEN(SUBSTITUTE(NRM_CostX[[#This Row],[Code2]],".",""))</f>
        <v>2</v>
      </c>
      <c r="G1537" t="str">
        <f ca="1">IF(NRM_CostX[[#This Row],[Category]]=0, NRM_CostX[[#This Row],[Code]] &amp; " " &amp; NRM_CostX[[#This Row],[Description]], OFFSET(NRM_CostX[[#This Row],[Cat1]],-1,0))</f>
        <v>13 RISKS</v>
      </c>
      <c r="H1537" t="str">
        <f ca="1">IF(NRM_CostX[[#This Row],[Category]]=1, NRM_CostX[[#This Row],[Code]] &amp; " " &amp; NRM_CostX[[#This Row],[Description]], IF(NRM_CostX[[#This Row],[Category]] = 0, "", OFFSET(NRM_CostX[[#This Row],[Cat2]],-1,0)))</f>
        <v>13.1 Design development risks</v>
      </c>
      <c r="I1537" t="str">
        <f ca="1">IF(NRM_CostX[[#This Row],[Category]]=2, NRM_CostX[[#This Row],[Code]] &amp; " " &amp; NRM_CostX[[#This Row],[Description]], IF(OR(NRM_CostX[[#This Row],[Category]] = 1, NRM_CostX[[#This Row],[Category]] = 0),  "",OFFSET(NRM_CostX[[#This Row],[Cat3]],-1,0)))</f>
        <v>13.1.1 Inadequate or unclear project brief.</v>
      </c>
      <c r="J1537" t="str">
        <f ca="1">IF(NRM_CostX[[#This Row],[Category]]=3, NRM_CostX[[#This Row],[Code]] &amp; " " &amp; NRM_CostX[[#This Row],[Description]], IF(OR(NRM_CostX[[#This Row],[Category]] = 1, NRM_CostX[[#This Row],[Category]] = 0,NRM_CostX[[#This Row],[Category]] = 2 ),  "",OFFSET(NRM_CostX[[#This Row],[Cat4]],-1,0)))</f>
        <v/>
      </c>
    </row>
    <row r="1538" spans="1:10" x14ac:dyDescent="0.35">
      <c r="A1538" t="s">
        <v>2768</v>
      </c>
      <c r="B1538" t="s">
        <v>2769</v>
      </c>
      <c r="D1538">
        <v>0</v>
      </c>
      <c r="E1538" t="str">
        <f t="shared" si="23"/>
        <v>A13.1.2</v>
      </c>
      <c r="F1538">
        <f>LEN(NRM_CostX[[#This Row],[Code2]])-LEN(SUBSTITUTE(NRM_CostX[[#This Row],[Code2]],".",""))</f>
        <v>2</v>
      </c>
      <c r="G1538" t="str">
        <f ca="1">IF(NRM_CostX[[#This Row],[Category]]=0, NRM_CostX[[#This Row],[Code]] &amp; " " &amp; NRM_CostX[[#This Row],[Description]], OFFSET(NRM_CostX[[#This Row],[Cat1]],-1,0))</f>
        <v>13 RISKS</v>
      </c>
      <c r="H1538" t="str">
        <f ca="1">IF(NRM_CostX[[#This Row],[Category]]=1, NRM_CostX[[#This Row],[Code]] &amp; " " &amp; NRM_CostX[[#This Row],[Description]], IF(NRM_CostX[[#This Row],[Category]] = 0, "", OFFSET(NRM_CostX[[#This Row],[Cat2]],-1,0)))</f>
        <v>13.1 Design development risks</v>
      </c>
      <c r="I1538" t="str">
        <f ca="1">IF(NRM_CostX[[#This Row],[Category]]=2, NRM_CostX[[#This Row],[Code]] &amp; " " &amp; NRM_CostX[[#This Row],[Description]], IF(OR(NRM_CostX[[#This Row],[Category]] = 1, NRM_CostX[[#This Row],[Category]] = 0),  "",OFFSET(NRM_CostX[[#This Row],[Cat3]],-1,0)))</f>
        <v>13.1.2 Unclear design team responsibilities.</v>
      </c>
      <c r="J1538" t="str">
        <f ca="1">IF(NRM_CostX[[#This Row],[Category]]=3, NRM_CostX[[#This Row],[Code]] &amp; " " &amp; NRM_CostX[[#This Row],[Description]], IF(OR(NRM_CostX[[#This Row],[Category]] = 1, NRM_CostX[[#This Row],[Category]] = 0,NRM_CostX[[#This Row],[Category]] = 2 ),  "",OFFSET(NRM_CostX[[#This Row],[Cat4]],-1,0)))</f>
        <v/>
      </c>
    </row>
    <row r="1539" spans="1:10" x14ac:dyDescent="0.35">
      <c r="A1539" t="s">
        <v>2770</v>
      </c>
      <c r="B1539" t="s">
        <v>2771</v>
      </c>
      <c r="D1539">
        <v>0</v>
      </c>
      <c r="E1539" t="str">
        <f t="shared" ref="E1539:E1602" si="24">REPLACE(A1539,1,0,"A")</f>
        <v>A13.1.3</v>
      </c>
      <c r="F1539">
        <f>LEN(NRM_CostX[[#This Row],[Code2]])-LEN(SUBSTITUTE(NRM_CostX[[#This Row],[Code2]],".",""))</f>
        <v>2</v>
      </c>
      <c r="G1539" t="str">
        <f ca="1">IF(NRM_CostX[[#This Row],[Category]]=0, NRM_CostX[[#This Row],[Code]] &amp; " " &amp; NRM_CostX[[#This Row],[Description]], OFFSET(NRM_CostX[[#This Row],[Cat1]],-1,0))</f>
        <v>13 RISKS</v>
      </c>
      <c r="H1539" t="str">
        <f ca="1">IF(NRM_CostX[[#This Row],[Category]]=1, NRM_CostX[[#This Row],[Code]] &amp; " " &amp; NRM_CostX[[#This Row],[Description]], IF(NRM_CostX[[#This Row],[Category]] = 0, "", OFFSET(NRM_CostX[[#This Row],[Cat2]],-1,0)))</f>
        <v>13.1 Design development risks</v>
      </c>
      <c r="I1539" t="str">
        <f ca="1">IF(NRM_CostX[[#This Row],[Category]]=2, NRM_CostX[[#This Row],[Code]] &amp; " " &amp; NRM_CostX[[#This Row],[Description]], IF(OR(NRM_CostX[[#This Row],[Category]] = 1, NRM_CostX[[#This Row],[Category]] = 0),  "",OFFSET(NRM_CostX[[#This Row],[Cat3]],-1,0)))</f>
        <v>13.1.3 Unrealistic design programme.</v>
      </c>
      <c r="J1539" t="str">
        <f ca="1">IF(NRM_CostX[[#This Row],[Category]]=3, NRM_CostX[[#This Row],[Code]] &amp; " " &amp; NRM_CostX[[#This Row],[Description]], IF(OR(NRM_CostX[[#This Row],[Category]] = 1, NRM_CostX[[#This Row],[Category]] = 0,NRM_CostX[[#This Row],[Category]] = 2 ),  "",OFFSET(NRM_CostX[[#This Row],[Cat4]],-1,0)))</f>
        <v/>
      </c>
    </row>
    <row r="1540" spans="1:10" x14ac:dyDescent="0.35">
      <c r="A1540" t="s">
        <v>2772</v>
      </c>
      <c r="B1540" t="s">
        <v>2773</v>
      </c>
      <c r="D1540">
        <v>0</v>
      </c>
      <c r="E1540" t="str">
        <f t="shared" si="24"/>
        <v>A13.1.4</v>
      </c>
      <c r="F1540">
        <f>LEN(NRM_CostX[[#This Row],[Code2]])-LEN(SUBSTITUTE(NRM_CostX[[#This Row],[Code2]],".",""))</f>
        <v>2</v>
      </c>
      <c r="G1540" t="str">
        <f ca="1">IF(NRM_CostX[[#This Row],[Category]]=0, NRM_CostX[[#This Row],[Code]] &amp; " " &amp; NRM_CostX[[#This Row],[Description]], OFFSET(NRM_CostX[[#This Row],[Cat1]],-1,0))</f>
        <v>13 RISKS</v>
      </c>
      <c r="H1540" t="str">
        <f ca="1">IF(NRM_CostX[[#This Row],[Category]]=1, NRM_CostX[[#This Row],[Code]] &amp; " " &amp; NRM_CostX[[#This Row],[Description]], IF(NRM_CostX[[#This Row],[Category]] = 0, "", OFFSET(NRM_CostX[[#This Row],[Cat2]],-1,0)))</f>
        <v>13.1 Design development risks</v>
      </c>
      <c r="I1540" t="str">
        <f ca="1">IF(NRM_CostX[[#This Row],[Category]]=2, NRM_CostX[[#This Row],[Code]] &amp; " " &amp; NRM_CostX[[#This Row],[Description]], IF(OR(NRM_CostX[[#This Row],[Category]] = 1, NRM_CostX[[#This Row],[Category]] = 0),  "",OFFSET(NRM_CostX[[#This Row],[Cat3]],-1,0)))</f>
        <v>13.1.4 Ineffective quality control procedures.</v>
      </c>
      <c r="J1540" t="str">
        <f ca="1">IF(NRM_CostX[[#This Row],[Category]]=3, NRM_CostX[[#This Row],[Code]] &amp; " " &amp; NRM_CostX[[#This Row],[Description]], IF(OR(NRM_CostX[[#This Row],[Category]] = 1, NRM_CostX[[#This Row],[Category]] = 0,NRM_CostX[[#This Row],[Category]] = 2 ),  "",OFFSET(NRM_CostX[[#This Row],[Cat4]],-1,0)))</f>
        <v/>
      </c>
    </row>
    <row r="1541" spans="1:10" x14ac:dyDescent="0.35">
      <c r="A1541" t="s">
        <v>2774</v>
      </c>
      <c r="B1541" t="s">
        <v>2775</v>
      </c>
      <c r="D1541">
        <v>0</v>
      </c>
      <c r="E1541" t="str">
        <f t="shared" si="24"/>
        <v>A13.1.5</v>
      </c>
      <c r="F1541">
        <f>LEN(NRM_CostX[[#This Row],[Code2]])-LEN(SUBSTITUTE(NRM_CostX[[#This Row],[Code2]],".",""))</f>
        <v>2</v>
      </c>
      <c r="G1541" t="str">
        <f ca="1">IF(NRM_CostX[[#This Row],[Category]]=0, NRM_CostX[[#This Row],[Code]] &amp; " " &amp; NRM_CostX[[#This Row],[Description]], OFFSET(NRM_CostX[[#This Row],[Cat1]],-1,0))</f>
        <v>13 RISKS</v>
      </c>
      <c r="H1541" t="str">
        <f ca="1">IF(NRM_CostX[[#This Row],[Category]]=1, NRM_CostX[[#This Row],[Code]] &amp; " " &amp; NRM_CostX[[#This Row],[Description]], IF(NRM_CostX[[#This Row],[Category]] = 0, "", OFFSET(NRM_CostX[[#This Row],[Cat2]],-1,0)))</f>
        <v>13.1 Design development risks</v>
      </c>
      <c r="I1541" t="str">
        <f ca="1">IF(NRM_CostX[[#This Row],[Category]]=2, NRM_CostX[[#This Row],[Code]] &amp; " " &amp; NRM_CostX[[#This Row],[Description]], IF(OR(NRM_CostX[[#This Row],[Category]] = 1, NRM_CostX[[#This Row],[Category]] = 0),  "",OFFSET(NRM_CostX[[#This Row],[Cat3]],-1,0)))</f>
        <v>13.1.5 Inadequate site investigation.</v>
      </c>
      <c r="J1541" t="str">
        <f ca="1">IF(NRM_CostX[[#This Row],[Category]]=3, NRM_CostX[[#This Row],[Code]] &amp; " " &amp; NRM_CostX[[#This Row],[Description]], IF(OR(NRM_CostX[[#This Row],[Category]] = 1, NRM_CostX[[#This Row],[Category]] = 0,NRM_CostX[[#This Row],[Category]] = 2 ),  "",OFFSET(NRM_CostX[[#This Row],[Cat4]],-1,0)))</f>
        <v/>
      </c>
    </row>
    <row r="1542" spans="1:10" x14ac:dyDescent="0.35">
      <c r="A1542" t="s">
        <v>2776</v>
      </c>
      <c r="B1542" t="s">
        <v>2777</v>
      </c>
      <c r="D1542">
        <v>0</v>
      </c>
      <c r="E1542" t="str">
        <f t="shared" si="24"/>
        <v>A13.1.6</v>
      </c>
      <c r="F1542">
        <f>LEN(NRM_CostX[[#This Row],[Code2]])-LEN(SUBSTITUTE(NRM_CostX[[#This Row],[Code2]],".",""))</f>
        <v>2</v>
      </c>
      <c r="G1542" t="str">
        <f ca="1">IF(NRM_CostX[[#This Row],[Category]]=0, NRM_CostX[[#This Row],[Code]] &amp; " " &amp; NRM_CostX[[#This Row],[Description]], OFFSET(NRM_CostX[[#This Row],[Cat1]],-1,0))</f>
        <v>13 RISKS</v>
      </c>
      <c r="H1542" t="str">
        <f ca="1">IF(NRM_CostX[[#This Row],[Category]]=1, NRM_CostX[[#This Row],[Code]] &amp; " " &amp; NRM_CostX[[#This Row],[Description]], IF(NRM_CostX[[#This Row],[Category]] = 0, "", OFFSET(NRM_CostX[[#This Row],[Cat2]],-1,0)))</f>
        <v>13.1 Design development risks</v>
      </c>
      <c r="I1542" t="str">
        <f ca="1">IF(NRM_CostX[[#This Row],[Category]]=2, NRM_CostX[[#This Row],[Code]] &amp; " " &amp; NRM_CostX[[#This Row],[Description]], IF(OR(NRM_CostX[[#This Row],[Category]] = 1, NRM_CostX[[#This Row],[Category]] = 0),  "",OFFSET(NRM_CostX[[#This Row],[Cat3]],-1,0)))</f>
        <v>13.1.6 Planning constraints/requirements.</v>
      </c>
      <c r="J1542" t="str">
        <f ca="1">IF(NRM_CostX[[#This Row],[Category]]=3, NRM_CostX[[#This Row],[Code]] &amp; " " &amp; NRM_CostX[[#This Row],[Description]], IF(OR(NRM_CostX[[#This Row],[Category]] = 1, NRM_CostX[[#This Row],[Category]] = 0,NRM_CostX[[#This Row],[Category]] = 2 ),  "",OFFSET(NRM_CostX[[#This Row],[Cat4]],-1,0)))</f>
        <v/>
      </c>
    </row>
    <row r="1543" spans="1:10" x14ac:dyDescent="0.35">
      <c r="A1543" t="s">
        <v>2778</v>
      </c>
      <c r="B1543" t="s">
        <v>2779</v>
      </c>
      <c r="D1543">
        <v>0</v>
      </c>
      <c r="E1543" t="str">
        <f t="shared" si="24"/>
        <v>A13.1.7</v>
      </c>
      <c r="F1543">
        <f>LEN(NRM_CostX[[#This Row],[Code2]])-LEN(SUBSTITUTE(NRM_CostX[[#This Row],[Code2]],".",""))</f>
        <v>2</v>
      </c>
      <c r="G1543" t="str">
        <f ca="1">IF(NRM_CostX[[#This Row],[Category]]=0, NRM_CostX[[#This Row],[Code]] &amp; " " &amp; NRM_CostX[[#This Row],[Description]], OFFSET(NRM_CostX[[#This Row],[Cat1]],-1,0))</f>
        <v>13 RISKS</v>
      </c>
      <c r="H1543" t="str">
        <f ca="1">IF(NRM_CostX[[#This Row],[Category]]=1, NRM_CostX[[#This Row],[Code]] &amp; " " &amp; NRM_CostX[[#This Row],[Description]], IF(NRM_CostX[[#This Row],[Category]] = 0, "", OFFSET(NRM_CostX[[#This Row],[Cat2]],-1,0)))</f>
        <v>13.1 Design development risks</v>
      </c>
      <c r="I1543" t="str">
        <f ca="1">IF(NRM_CostX[[#This Row],[Category]]=2, NRM_CostX[[#This Row],[Code]] &amp; " " &amp; NRM_CostX[[#This Row],[Description]], IF(OR(NRM_CostX[[#This Row],[Category]] = 1, NRM_CostX[[#This Row],[Category]] = 0),  "",OFFSET(NRM_CostX[[#This Row],[Cat3]],-1,0)))</f>
        <v>13.1.7 Soundness of design data.</v>
      </c>
      <c r="J1543" t="str">
        <f ca="1">IF(NRM_CostX[[#This Row],[Category]]=3, NRM_CostX[[#This Row],[Code]] &amp; " " &amp; NRM_CostX[[#This Row],[Description]], IF(OR(NRM_CostX[[#This Row],[Category]] = 1, NRM_CostX[[#This Row],[Category]] = 0,NRM_CostX[[#This Row],[Category]] = 2 ),  "",OFFSET(NRM_CostX[[#This Row],[Cat4]],-1,0)))</f>
        <v/>
      </c>
    </row>
    <row r="1544" spans="1:10" x14ac:dyDescent="0.35">
      <c r="A1544" t="s">
        <v>2780</v>
      </c>
      <c r="B1544" t="s">
        <v>2781</v>
      </c>
      <c r="D1544">
        <v>0</v>
      </c>
      <c r="E1544" t="str">
        <f t="shared" si="24"/>
        <v>A13.1.8</v>
      </c>
      <c r="F1544">
        <f>LEN(NRM_CostX[[#This Row],[Code2]])-LEN(SUBSTITUTE(NRM_CostX[[#This Row],[Code2]],".",""))</f>
        <v>2</v>
      </c>
      <c r="G1544" t="str">
        <f ca="1">IF(NRM_CostX[[#This Row],[Category]]=0, NRM_CostX[[#This Row],[Code]] &amp; " " &amp; NRM_CostX[[#This Row],[Description]], OFFSET(NRM_CostX[[#This Row],[Cat1]],-1,0))</f>
        <v>13 RISKS</v>
      </c>
      <c r="H1544" t="str">
        <f ca="1">IF(NRM_CostX[[#This Row],[Category]]=1, NRM_CostX[[#This Row],[Code]] &amp; " " &amp; NRM_CostX[[#This Row],[Description]], IF(NRM_CostX[[#This Row],[Category]] = 0, "", OFFSET(NRM_CostX[[#This Row],[Cat2]],-1,0)))</f>
        <v>13.1 Design development risks</v>
      </c>
      <c r="I1544" t="str">
        <f ca="1">IF(NRM_CostX[[#This Row],[Category]]=2, NRM_CostX[[#This Row],[Code]] &amp; " " &amp; NRM_CostX[[#This Row],[Description]], IF(OR(NRM_CostX[[#This Row],[Category]] = 1, NRM_CostX[[#This Row],[Category]] = 0),  "",OFFSET(NRM_CostX[[#This Row],[Cat3]],-1,0)))</f>
        <v>13.1.8 Appropriateness of design (constructionability).</v>
      </c>
      <c r="J1544" t="str">
        <f ca="1">IF(NRM_CostX[[#This Row],[Category]]=3, NRM_CostX[[#This Row],[Code]] &amp; " " &amp; NRM_CostX[[#This Row],[Description]], IF(OR(NRM_CostX[[#This Row],[Category]] = 1, NRM_CostX[[#This Row],[Category]] = 0,NRM_CostX[[#This Row],[Category]] = 2 ),  "",OFFSET(NRM_CostX[[#This Row],[Cat4]],-1,0)))</f>
        <v/>
      </c>
    </row>
    <row r="1545" spans="1:10" x14ac:dyDescent="0.35">
      <c r="A1545" t="s">
        <v>2782</v>
      </c>
      <c r="B1545" t="s">
        <v>2783</v>
      </c>
      <c r="D1545">
        <v>0</v>
      </c>
      <c r="E1545" t="str">
        <f t="shared" si="24"/>
        <v>A13.1.9</v>
      </c>
      <c r="F1545">
        <f>LEN(NRM_CostX[[#This Row],[Code2]])-LEN(SUBSTITUTE(NRM_CostX[[#This Row],[Code2]],".",""))</f>
        <v>2</v>
      </c>
      <c r="G1545" t="str">
        <f ca="1">IF(NRM_CostX[[#This Row],[Category]]=0, NRM_CostX[[#This Row],[Code]] &amp; " " &amp; NRM_CostX[[#This Row],[Description]], OFFSET(NRM_CostX[[#This Row],[Cat1]],-1,0))</f>
        <v>13 RISKS</v>
      </c>
      <c r="H1545" t="str">
        <f ca="1">IF(NRM_CostX[[#This Row],[Category]]=1, NRM_CostX[[#This Row],[Code]] &amp; " " &amp; NRM_CostX[[#This Row],[Description]], IF(NRM_CostX[[#This Row],[Category]] = 0, "", OFFSET(NRM_CostX[[#This Row],[Cat2]],-1,0)))</f>
        <v>13.1 Design development risks</v>
      </c>
      <c r="I1545" t="str">
        <f ca="1">IF(NRM_CostX[[#This Row],[Category]]=2, NRM_CostX[[#This Row],[Code]] &amp; " " &amp; NRM_CostX[[#This Row],[Description]], IF(OR(NRM_CostX[[#This Row],[Category]] = 1, NRM_CostX[[#This Row],[Category]] = 0),  "",OFFSET(NRM_CostX[[#This Row],[Cat3]],-1,0)))</f>
        <v>13.1.9 Degree of novelty (i.e. design novelty).</v>
      </c>
      <c r="J1545" t="str">
        <f ca="1">IF(NRM_CostX[[#This Row],[Category]]=3, NRM_CostX[[#This Row],[Code]] &amp; " " &amp; NRM_CostX[[#This Row],[Description]], IF(OR(NRM_CostX[[#This Row],[Category]] = 1, NRM_CostX[[#This Row],[Category]] = 0,NRM_CostX[[#This Row],[Category]] = 2 ),  "",OFFSET(NRM_CostX[[#This Row],[Cat4]],-1,0)))</f>
        <v/>
      </c>
    </row>
    <row r="1546" spans="1:10" x14ac:dyDescent="0.35">
      <c r="A1546" t="s">
        <v>2784</v>
      </c>
      <c r="B1546" t="s">
        <v>2785</v>
      </c>
      <c r="D1546">
        <v>0</v>
      </c>
      <c r="E1546" t="str">
        <f t="shared" si="24"/>
        <v>A13.1.10</v>
      </c>
      <c r="F1546">
        <f>LEN(NRM_CostX[[#This Row],[Code2]])-LEN(SUBSTITUTE(NRM_CostX[[#This Row],[Code2]],".",""))</f>
        <v>2</v>
      </c>
      <c r="G1546" t="str">
        <f ca="1">IF(NRM_CostX[[#This Row],[Category]]=0, NRM_CostX[[#This Row],[Code]] &amp; " " &amp; NRM_CostX[[#This Row],[Description]], OFFSET(NRM_CostX[[#This Row],[Cat1]],-1,0))</f>
        <v>13 RISKS</v>
      </c>
      <c r="H1546" t="str">
        <f ca="1">IF(NRM_CostX[[#This Row],[Category]]=1, NRM_CostX[[#This Row],[Code]] &amp; " " &amp; NRM_CostX[[#This Row],[Description]], IF(NRM_CostX[[#This Row],[Category]] = 0, "", OFFSET(NRM_CostX[[#This Row],[Cat2]],-1,0)))</f>
        <v>13.1 Design development risks</v>
      </c>
      <c r="I1546" t="str">
        <f ca="1">IF(NRM_CostX[[#This Row],[Category]]=2, NRM_CostX[[#This Row],[Code]] &amp; " " &amp; NRM_CostX[[#This Row],[Description]], IF(OR(NRM_CostX[[#This Row],[Category]] = 1, NRM_CostX[[#This Row],[Category]] = 0),  "",OFFSET(NRM_CostX[[#This Row],[Cat3]],-1,0)))</f>
        <v>13.1.10 Ineffective design co-ordination.</v>
      </c>
      <c r="J1546" t="str">
        <f ca="1">IF(NRM_CostX[[#This Row],[Category]]=3, NRM_CostX[[#This Row],[Code]] &amp; " " &amp; NRM_CostX[[#This Row],[Description]], IF(OR(NRM_CostX[[#This Row],[Category]] = 1, NRM_CostX[[#This Row],[Category]] = 0,NRM_CostX[[#This Row],[Category]] = 2 ),  "",OFFSET(NRM_CostX[[#This Row],[Cat4]],-1,0)))</f>
        <v/>
      </c>
    </row>
    <row r="1547" spans="1:10" x14ac:dyDescent="0.35">
      <c r="A1547" t="s">
        <v>2786</v>
      </c>
      <c r="B1547" t="s">
        <v>2787</v>
      </c>
      <c r="D1547">
        <v>0</v>
      </c>
      <c r="E1547" t="str">
        <f t="shared" si="24"/>
        <v>A13.1.11</v>
      </c>
      <c r="F1547">
        <f>LEN(NRM_CostX[[#This Row],[Code2]])-LEN(SUBSTITUTE(NRM_CostX[[#This Row],[Code2]],".",""))</f>
        <v>2</v>
      </c>
      <c r="G1547" t="str">
        <f ca="1">IF(NRM_CostX[[#This Row],[Category]]=0, NRM_CostX[[#This Row],[Code]] &amp; " " &amp; NRM_CostX[[#This Row],[Description]], OFFSET(NRM_CostX[[#This Row],[Cat1]],-1,0))</f>
        <v>13 RISKS</v>
      </c>
      <c r="H1547" t="str">
        <f ca="1">IF(NRM_CostX[[#This Row],[Category]]=1, NRM_CostX[[#This Row],[Code]] &amp; " " &amp; NRM_CostX[[#This Row],[Description]], IF(NRM_CostX[[#This Row],[Category]] = 0, "", OFFSET(NRM_CostX[[#This Row],[Cat2]],-1,0)))</f>
        <v>13.1 Design development risks</v>
      </c>
      <c r="I1547" t="str">
        <f ca="1">IF(NRM_CostX[[#This Row],[Category]]=2, NRM_CostX[[#This Row],[Code]] &amp; " " &amp; NRM_CostX[[#This Row],[Description]], IF(OR(NRM_CostX[[#This Row],[Category]] = 1, NRM_CostX[[#This Row],[Category]] = 0),  "",OFFSET(NRM_CostX[[#This Row],[Cat3]],-1,0)))</f>
        <v>13.1.11 Reliability of area schedules.</v>
      </c>
      <c r="J1547" t="str">
        <f ca="1">IF(NRM_CostX[[#This Row],[Category]]=3, NRM_CostX[[#This Row],[Code]] &amp; " " &amp; NRM_CostX[[#This Row],[Description]], IF(OR(NRM_CostX[[#This Row],[Category]] = 1, NRM_CostX[[#This Row],[Category]] = 0,NRM_CostX[[#This Row],[Category]] = 2 ),  "",OFFSET(NRM_CostX[[#This Row],[Cat4]],-1,0)))</f>
        <v/>
      </c>
    </row>
    <row r="1548" spans="1:10" x14ac:dyDescent="0.35">
      <c r="A1548" t="s">
        <v>2788</v>
      </c>
      <c r="B1548" t="s">
        <v>2789</v>
      </c>
      <c r="D1548">
        <v>0</v>
      </c>
      <c r="E1548" t="str">
        <f t="shared" si="24"/>
        <v>A13.1.12</v>
      </c>
      <c r="F1548">
        <f>LEN(NRM_CostX[[#This Row],[Code2]])-LEN(SUBSTITUTE(NRM_CostX[[#This Row],[Code2]],".",""))</f>
        <v>2</v>
      </c>
      <c r="G1548" t="str">
        <f ca="1">IF(NRM_CostX[[#This Row],[Category]]=0, NRM_CostX[[#This Row],[Code]] &amp; " " &amp; NRM_CostX[[#This Row],[Description]], OFFSET(NRM_CostX[[#This Row],[Cat1]],-1,0))</f>
        <v>13 RISKS</v>
      </c>
      <c r="H1548" t="str">
        <f ca="1">IF(NRM_CostX[[#This Row],[Category]]=1, NRM_CostX[[#This Row],[Code]] &amp; " " &amp; NRM_CostX[[#This Row],[Description]], IF(NRM_CostX[[#This Row],[Category]] = 0, "", OFFSET(NRM_CostX[[#This Row],[Cat2]],-1,0)))</f>
        <v>13.1 Design development risks</v>
      </c>
      <c r="I1548" t="str">
        <f ca="1">IF(NRM_CostX[[#This Row],[Category]]=2, NRM_CostX[[#This Row],[Code]] &amp; " " &amp; NRM_CostX[[#This Row],[Description]], IF(OR(NRM_CostX[[#This Row],[Category]] = 1, NRM_CostX[[#This Row],[Category]] = 0),  "",OFFSET(NRM_CostX[[#This Row],[Cat3]],-1,0)))</f>
        <v>13.1.12 Reliability of estimating data: changes in labour, materials, equipment and plant costs; and inflation (i.e. differential inflation due to market factors and/or timing).</v>
      </c>
      <c r="J1548" t="str">
        <f ca="1">IF(NRM_CostX[[#This Row],[Category]]=3, NRM_CostX[[#This Row],[Code]] &amp; " " &amp; NRM_CostX[[#This Row],[Description]], IF(OR(NRM_CostX[[#This Row],[Category]] = 1, NRM_CostX[[#This Row],[Category]] = 0,NRM_CostX[[#This Row],[Category]] = 2 ),  "",OFFSET(NRM_CostX[[#This Row],[Cat4]],-1,0)))</f>
        <v/>
      </c>
    </row>
    <row r="1549" spans="1:10" x14ac:dyDescent="0.35">
      <c r="A1549" t="s">
        <v>2790</v>
      </c>
      <c r="B1549" t="s">
        <v>2791</v>
      </c>
      <c r="D1549">
        <v>0</v>
      </c>
      <c r="E1549" t="str">
        <f t="shared" si="24"/>
        <v>A13.1.13</v>
      </c>
      <c r="F1549">
        <f>LEN(NRM_CostX[[#This Row],[Code2]])-LEN(SUBSTITUTE(NRM_CostX[[#This Row],[Code2]],".",""))</f>
        <v>2</v>
      </c>
      <c r="G1549" t="str">
        <f ca="1">IF(NRM_CostX[[#This Row],[Category]]=0, NRM_CostX[[#This Row],[Code]] &amp; " " &amp; NRM_CostX[[#This Row],[Description]], OFFSET(NRM_CostX[[#This Row],[Cat1]],-1,0))</f>
        <v>13 RISKS</v>
      </c>
      <c r="H1549" t="str">
        <f ca="1">IF(NRM_CostX[[#This Row],[Category]]=1, NRM_CostX[[#This Row],[Code]] &amp; " " &amp; NRM_CostX[[#This Row],[Description]], IF(NRM_CostX[[#This Row],[Category]] = 0, "", OFFSET(NRM_CostX[[#This Row],[Cat2]],-1,0)))</f>
        <v>13.1 Design development risks</v>
      </c>
      <c r="I1549" t="str">
        <f ca="1">IF(NRM_CostX[[#This Row],[Category]]=2, NRM_CostX[[#This Row],[Code]] &amp; " " &amp; NRM_CostX[[#This Row],[Description]], IF(OR(NRM_CostX[[#This Row],[Category]] = 1, NRM_CostX[[#This Row],[Category]] = 0),  "",OFFSET(NRM_CostX[[#This Row],[Cat3]],-1,0)))</f>
        <v>13.1.13 Use of provisional sums (i.e. do not give price certainty).</v>
      </c>
      <c r="J1549" t="str">
        <f ca="1">IF(NRM_CostX[[#This Row],[Category]]=3, NRM_CostX[[#This Row],[Code]] &amp; " " &amp; NRM_CostX[[#This Row],[Description]], IF(OR(NRM_CostX[[#This Row],[Category]] = 1, NRM_CostX[[#This Row],[Category]] = 0,NRM_CostX[[#This Row],[Category]] = 2 ),  "",OFFSET(NRM_CostX[[#This Row],[Cat4]],-1,0)))</f>
        <v/>
      </c>
    </row>
    <row r="1550" spans="1:10" x14ac:dyDescent="0.35">
      <c r="A1550" t="s">
        <v>2792</v>
      </c>
      <c r="B1550" t="s">
        <v>2793</v>
      </c>
      <c r="C1550">
        <v>60497.388000000006</v>
      </c>
      <c r="D1550">
        <v>56795</v>
      </c>
      <c r="E1550" t="str">
        <f t="shared" si="24"/>
        <v>A13.2</v>
      </c>
      <c r="F1550">
        <f>LEN(NRM_CostX[[#This Row],[Code2]])-LEN(SUBSTITUTE(NRM_CostX[[#This Row],[Code2]],".",""))</f>
        <v>1</v>
      </c>
      <c r="G1550" t="str">
        <f ca="1">IF(NRM_CostX[[#This Row],[Category]]=0, NRM_CostX[[#This Row],[Code]] &amp; " " &amp; NRM_CostX[[#This Row],[Description]], OFFSET(NRM_CostX[[#This Row],[Cat1]],-1,0))</f>
        <v>13 RISKS</v>
      </c>
      <c r="H1550" t="str">
        <f ca="1">IF(NRM_CostX[[#This Row],[Category]]=1, NRM_CostX[[#This Row],[Code]] &amp; " " &amp; NRM_CostX[[#This Row],[Description]], IF(NRM_CostX[[#This Row],[Category]] = 0, "", OFFSET(NRM_CostX[[#This Row],[Cat2]],-1,0)))</f>
        <v>13.2 Construction risks</v>
      </c>
      <c r="I1550" t="str">
        <f ca="1">IF(NRM_CostX[[#This Row],[Category]]=2, NRM_CostX[[#This Row],[Code]] &amp; " " &amp; NRM_CostX[[#This Row],[Description]], IF(OR(NRM_CostX[[#This Row],[Category]] = 1, NRM_CostX[[#This Row],[Category]] = 0),  "",OFFSET(NRM_CostX[[#This Row],[Cat3]],-1,0)))</f>
        <v/>
      </c>
      <c r="J1550" t="str">
        <f ca="1">IF(NRM_CostX[[#This Row],[Category]]=3, NRM_CostX[[#This Row],[Code]] &amp; " " &amp; NRM_CostX[[#This Row],[Description]], IF(OR(NRM_CostX[[#This Row],[Category]] = 1, NRM_CostX[[#This Row],[Category]] = 0,NRM_CostX[[#This Row],[Category]] = 2 ),  "",OFFSET(NRM_CostX[[#This Row],[Cat4]],-1,0)))</f>
        <v/>
      </c>
    </row>
    <row r="1551" spans="1:10" x14ac:dyDescent="0.35">
      <c r="A1551" t="s">
        <v>2794</v>
      </c>
      <c r="B1551" t="s">
        <v>2775</v>
      </c>
      <c r="D1551">
        <v>0</v>
      </c>
      <c r="E1551" t="str">
        <f t="shared" si="24"/>
        <v>A13.2.1</v>
      </c>
      <c r="F1551">
        <f>LEN(NRM_CostX[[#This Row],[Code2]])-LEN(SUBSTITUTE(NRM_CostX[[#This Row],[Code2]],".",""))</f>
        <v>2</v>
      </c>
      <c r="G1551" t="str">
        <f ca="1">IF(NRM_CostX[[#This Row],[Category]]=0, NRM_CostX[[#This Row],[Code]] &amp; " " &amp; NRM_CostX[[#This Row],[Description]], OFFSET(NRM_CostX[[#This Row],[Cat1]],-1,0))</f>
        <v>13 RISKS</v>
      </c>
      <c r="H1551" t="str">
        <f ca="1">IF(NRM_CostX[[#This Row],[Category]]=1, NRM_CostX[[#This Row],[Code]] &amp; " " &amp; NRM_CostX[[#This Row],[Description]], IF(NRM_CostX[[#This Row],[Category]] = 0, "", OFFSET(NRM_CostX[[#This Row],[Cat2]],-1,0)))</f>
        <v>13.2 Construction risks</v>
      </c>
      <c r="I1551" t="str">
        <f ca="1">IF(NRM_CostX[[#This Row],[Category]]=2, NRM_CostX[[#This Row],[Code]] &amp; " " &amp; NRM_CostX[[#This Row],[Description]], IF(OR(NRM_CostX[[#This Row],[Category]] = 1, NRM_CostX[[#This Row],[Category]] = 0),  "",OFFSET(NRM_CostX[[#This Row],[Cat3]],-1,0)))</f>
        <v>13.2.1 Inadequate site investigation.</v>
      </c>
      <c r="J1551" t="str">
        <f ca="1">IF(NRM_CostX[[#This Row],[Category]]=3, NRM_CostX[[#This Row],[Code]] &amp; " " &amp; NRM_CostX[[#This Row],[Description]], IF(OR(NRM_CostX[[#This Row],[Category]] = 1, NRM_CostX[[#This Row],[Category]] = 0,NRM_CostX[[#This Row],[Category]] = 2 ),  "",OFFSET(NRM_CostX[[#This Row],[Cat4]],-1,0)))</f>
        <v/>
      </c>
    </row>
    <row r="1552" spans="1:10" x14ac:dyDescent="0.35">
      <c r="A1552" t="s">
        <v>2795</v>
      </c>
      <c r="B1552" t="s">
        <v>2796</v>
      </c>
      <c r="D1552">
        <v>0</v>
      </c>
      <c r="E1552" t="str">
        <f t="shared" si="24"/>
        <v>A13.2.2</v>
      </c>
      <c r="F1552">
        <f>LEN(NRM_CostX[[#This Row],[Code2]])-LEN(SUBSTITUTE(NRM_CostX[[#This Row],[Code2]],".",""))</f>
        <v>2</v>
      </c>
      <c r="G1552" t="str">
        <f ca="1">IF(NRM_CostX[[#This Row],[Category]]=0, NRM_CostX[[#This Row],[Code]] &amp; " " &amp; NRM_CostX[[#This Row],[Description]], OFFSET(NRM_CostX[[#This Row],[Cat1]],-1,0))</f>
        <v>13 RISKS</v>
      </c>
      <c r="H1552" t="str">
        <f ca="1">IF(NRM_CostX[[#This Row],[Category]]=1, NRM_CostX[[#This Row],[Code]] &amp; " " &amp; NRM_CostX[[#This Row],[Description]], IF(NRM_CostX[[#This Row],[Category]] = 0, "", OFFSET(NRM_CostX[[#This Row],[Cat2]],-1,0)))</f>
        <v>13.2 Construction risks</v>
      </c>
      <c r="I1552" t="str">
        <f ca="1">IF(NRM_CostX[[#This Row],[Category]]=2, NRM_CostX[[#This Row],[Code]] &amp; " " &amp; NRM_CostX[[#This Row],[Description]], IF(OR(NRM_CostX[[#This Row],[Category]] = 1, NRM_CostX[[#This Row],[Category]] = 0),  "",OFFSET(NRM_CostX[[#This Row],[Cat3]],-1,0)))</f>
        <v>13.2.2 Archaeological remains.</v>
      </c>
      <c r="J1552" t="str">
        <f ca="1">IF(NRM_CostX[[#This Row],[Category]]=3, NRM_CostX[[#This Row],[Code]] &amp; " " &amp; NRM_CostX[[#This Row],[Description]], IF(OR(NRM_CostX[[#This Row],[Category]] = 1, NRM_CostX[[#This Row],[Category]] = 0,NRM_CostX[[#This Row],[Category]] = 2 ),  "",OFFSET(NRM_CostX[[#This Row],[Cat4]],-1,0)))</f>
        <v/>
      </c>
    </row>
    <row r="1553" spans="1:10" x14ac:dyDescent="0.35">
      <c r="A1553" t="s">
        <v>2797</v>
      </c>
      <c r="B1553" t="s">
        <v>2798</v>
      </c>
      <c r="D1553">
        <v>0</v>
      </c>
      <c r="E1553" t="str">
        <f t="shared" si="24"/>
        <v>A13.2.3</v>
      </c>
      <c r="F1553">
        <f>LEN(NRM_CostX[[#This Row],[Code2]])-LEN(SUBSTITUTE(NRM_CostX[[#This Row],[Code2]],".",""))</f>
        <v>2</v>
      </c>
      <c r="G1553" t="str">
        <f ca="1">IF(NRM_CostX[[#This Row],[Category]]=0, NRM_CostX[[#This Row],[Code]] &amp; " " &amp; NRM_CostX[[#This Row],[Description]], OFFSET(NRM_CostX[[#This Row],[Cat1]],-1,0))</f>
        <v>13 RISKS</v>
      </c>
      <c r="H1553" t="str">
        <f ca="1">IF(NRM_CostX[[#This Row],[Category]]=1, NRM_CostX[[#This Row],[Code]] &amp; " " &amp; NRM_CostX[[#This Row],[Description]], IF(NRM_CostX[[#This Row],[Category]] = 0, "", OFFSET(NRM_CostX[[#This Row],[Cat2]],-1,0)))</f>
        <v>13.2 Construction risks</v>
      </c>
      <c r="I1553" t="str">
        <f ca="1">IF(NRM_CostX[[#This Row],[Category]]=2, NRM_CostX[[#This Row],[Code]] &amp; " " &amp; NRM_CostX[[#This Row],[Description]], IF(OR(NRM_CostX[[#This Row],[Category]] = 1, NRM_CostX[[#This Row],[Category]] = 0),  "",OFFSET(NRM_CostX[[#This Row],[Cat3]],-1,0)))</f>
        <v>13.2.3 Underground obstructions.</v>
      </c>
      <c r="J1553" t="str">
        <f ca="1">IF(NRM_CostX[[#This Row],[Category]]=3, NRM_CostX[[#This Row],[Code]] &amp; " " &amp; NRM_CostX[[#This Row],[Description]], IF(OR(NRM_CostX[[#This Row],[Category]] = 1, NRM_CostX[[#This Row],[Category]] = 0,NRM_CostX[[#This Row],[Category]] = 2 ),  "",OFFSET(NRM_CostX[[#This Row],[Cat4]],-1,0)))</f>
        <v/>
      </c>
    </row>
    <row r="1554" spans="1:10" x14ac:dyDescent="0.35">
      <c r="A1554" t="s">
        <v>2799</v>
      </c>
      <c r="B1554" t="s">
        <v>2800</v>
      </c>
      <c r="D1554">
        <v>0</v>
      </c>
      <c r="E1554" t="str">
        <f t="shared" si="24"/>
        <v>A13.2.4</v>
      </c>
      <c r="F1554">
        <f>LEN(NRM_CostX[[#This Row],[Code2]])-LEN(SUBSTITUTE(NRM_CostX[[#This Row],[Code2]],".",""))</f>
        <v>2</v>
      </c>
      <c r="G1554" t="str">
        <f ca="1">IF(NRM_CostX[[#This Row],[Category]]=0, NRM_CostX[[#This Row],[Code]] &amp; " " &amp; NRM_CostX[[#This Row],[Description]], OFFSET(NRM_CostX[[#This Row],[Cat1]],-1,0))</f>
        <v>13 RISKS</v>
      </c>
      <c r="H1554" t="str">
        <f ca="1">IF(NRM_CostX[[#This Row],[Category]]=1, NRM_CostX[[#This Row],[Code]] &amp; " " &amp; NRM_CostX[[#This Row],[Description]], IF(NRM_CostX[[#This Row],[Category]] = 0, "", OFFSET(NRM_CostX[[#This Row],[Cat2]],-1,0)))</f>
        <v>13.2 Construction risks</v>
      </c>
      <c r="I1554" t="str">
        <f ca="1">IF(NRM_CostX[[#This Row],[Category]]=2, NRM_CostX[[#This Row],[Code]] &amp; " " &amp; NRM_CostX[[#This Row],[Description]], IF(OR(NRM_CostX[[#This Row],[Category]] = 1, NRM_CostX[[#This Row],[Category]] = 0),  "",OFFSET(NRM_CostX[[#This Row],[Cat3]],-1,0)))</f>
        <v>13.2.4 Contaminated ground.</v>
      </c>
      <c r="J1554" t="str">
        <f ca="1">IF(NRM_CostX[[#This Row],[Category]]=3, NRM_CostX[[#This Row],[Code]] &amp; " " &amp; NRM_CostX[[#This Row],[Description]], IF(OR(NRM_CostX[[#This Row],[Category]] = 1, NRM_CostX[[#This Row],[Category]] = 0,NRM_CostX[[#This Row],[Category]] = 2 ),  "",OFFSET(NRM_CostX[[#This Row],[Cat4]],-1,0)))</f>
        <v/>
      </c>
    </row>
    <row r="1555" spans="1:10" x14ac:dyDescent="0.35">
      <c r="A1555" t="s">
        <v>2801</v>
      </c>
      <c r="B1555" t="s">
        <v>2802</v>
      </c>
      <c r="D1555">
        <v>0</v>
      </c>
      <c r="E1555" t="str">
        <f t="shared" si="24"/>
        <v>A13.2.5</v>
      </c>
      <c r="F1555">
        <f>LEN(NRM_CostX[[#This Row],[Code2]])-LEN(SUBSTITUTE(NRM_CostX[[#This Row],[Code2]],".",""))</f>
        <v>2</v>
      </c>
      <c r="G1555" t="str">
        <f ca="1">IF(NRM_CostX[[#This Row],[Category]]=0, NRM_CostX[[#This Row],[Code]] &amp; " " &amp; NRM_CostX[[#This Row],[Description]], OFFSET(NRM_CostX[[#This Row],[Cat1]],-1,0))</f>
        <v>13 RISKS</v>
      </c>
      <c r="H1555" t="str">
        <f ca="1">IF(NRM_CostX[[#This Row],[Category]]=1, NRM_CostX[[#This Row],[Code]] &amp; " " &amp; NRM_CostX[[#This Row],[Description]], IF(NRM_CostX[[#This Row],[Category]] = 0, "", OFFSET(NRM_CostX[[#This Row],[Cat2]],-1,0)))</f>
        <v>13.2 Construction risks</v>
      </c>
      <c r="I1555" t="str">
        <f ca="1">IF(NRM_CostX[[#This Row],[Category]]=2, NRM_CostX[[#This Row],[Code]] &amp; " " &amp; NRM_CostX[[#This Row],[Description]], IF(OR(NRM_CostX[[#This Row],[Category]] = 1, NRM_CostX[[#This Row],[Category]] = 0),  "",OFFSET(NRM_CostX[[#This Row],[Cat3]],-1,0)))</f>
        <v>13.2.5 Adjacent structures (i.e. requiring special precautions).</v>
      </c>
      <c r="J1555" t="str">
        <f ca="1">IF(NRM_CostX[[#This Row],[Category]]=3, NRM_CostX[[#This Row],[Code]] &amp; " " &amp; NRM_CostX[[#This Row],[Description]], IF(OR(NRM_CostX[[#This Row],[Category]] = 1, NRM_CostX[[#This Row],[Category]] = 0,NRM_CostX[[#This Row],[Category]] = 2 ),  "",OFFSET(NRM_CostX[[#This Row],[Cat4]],-1,0)))</f>
        <v/>
      </c>
    </row>
    <row r="1556" spans="1:10" x14ac:dyDescent="0.35">
      <c r="A1556" t="s">
        <v>2803</v>
      </c>
      <c r="B1556" t="s">
        <v>2804</v>
      </c>
      <c r="D1556">
        <v>0</v>
      </c>
      <c r="E1556" t="str">
        <f t="shared" si="24"/>
        <v>A13.2.6</v>
      </c>
      <c r="F1556">
        <f>LEN(NRM_CostX[[#This Row],[Code2]])-LEN(SUBSTITUTE(NRM_CostX[[#This Row],[Code2]],".",""))</f>
        <v>2</v>
      </c>
      <c r="G1556" t="str">
        <f ca="1">IF(NRM_CostX[[#This Row],[Category]]=0, NRM_CostX[[#This Row],[Code]] &amp; " " &amp; NRM_CostX[[#This Row],[Description]], OFFSET(NRM_CostX[[#This Row],[Cat1]],-1,0))</f>
        <v>13 RISKS</v>
      </c>
      <c r="H1556" t="str">
        <f ca="1">IF(NRM_CostX[[#This Row],[Category]]=1, NRM_CostX[[#This Row],[Code]] &amp; " " &amp; NRM_CostX[[#This Row],[Description]], IF(NRM_CostX[[#This Row],[Category]] = 0, "", OFFSET(NRM_CostX[[#This Row],[Cat2]],-1,0)))</f>
        <v>13.2 Construction risks</v>
      </c>
      <c r="I1556" t="str">
        <f ca="1">IF(NRM_CostX[[#This Row],[Category]]=2, NRM_CostX[[#This Row],[Code]] &amp; " " &amp; NRM_CostX[[#This Row],[Description]], IF(OR(NRM_CostX[[#This Row],[Category]] = 1, NRM_CostX[[#This Row],[Category]] = 0),  "",OFFSET(NRM_CostX[[#This Row],[Cat3]],-1,0)))</f>
        <v>13.2.6 Geotechnical problems (e.g. mining and subsidence).</v>
      </c>
      <c r="J1556" t="str">
        <f ca="1">IF(NRM_CostX[[#This Row],[Category]]=3, NRM_CostX[[#This Row],[Code]] &amp; " " &amp; NRM_CostX[[#This Row],[Description]], IF(OR(NRM_CostX[[#This Row],[Category]] = 1, NRM_CostX[[#This Row],[Category]] = 0,NRM_CostX[[#This Row],[Category]] = 2 ),  "",OFFSET(NRM_CostX[[#This Row],[Cat4]],-1,0)))</f>
        <v/>
      </c>
    </row>
    <row r="1557" spans="1:10" x14ac:dyDescent="0.35">
      <c r="A1557" t="s">
        <v>2805</v>
      </c>
      <c r="B1557" t="s">
        <v>2806</v>
      </c>
      <c r="D1557">
        <v>0</v>
      </c>
      <c r="E1557" t="str">
        <f t="shared" si="24"/>
        <v>A13.2.7</v>
      </c>
      <c r="F1557">
        <f>LEN(NRM_CostX[[#This Row],[Code2]])-LEN(SUBSTITUTE(NRM_CostX[[#This Row],[Code2]],".",""))</f>
        <v>2</v>
      </c>
      <c r="G1557" t="str">
        <f ca="1">IF(NRM_CostX[[#This Row],[Category]]=0, NRM_CostX[[#This Row],[Code]] &amp; " " &amp; NRM_CostX[[#This Row],[Description]], OFFSET(NRM_CostX[[#This Row],[Cat1]],-1,0))</f>
        <v>13 RISKS</v>
      </c>
      <c r="H1557" t="str">
        <f ca="1">IF(NRM_CostX[[#This Row],[Category]]=1, NRM_CostX[[#This Row],[Code]] &amp; " " &amp; NRM_CostX[[#This Row],[Description]], IF(NRM_CostX[[#This Row],[Category]] = 0, "", OFFSET(NRM_CostX[[#This Row],[Cat2]],-1,0)))</f>
        <v>13.2 Construction risks</v>
      </c>
      <c r="I1557" t="str">
        <f ca="1">IF(NRM_CostX[[#This Row],[Category]]=2, NRM_CostX[[#This Row],[Code]] &amp; " " &amp; NRM_CostX[[#This Row],[Description]], IF(OR(NRM_CostX[[#This Row],[Category]] = 1, NRM_CostX[[#This Row],[Category]] = 0),  "",OFFSET(NRM_CostX[[#This Row],[Cat3]],-1,0)))</f>
        <v>13.2.7 Ground water.</v>
      </c>
      <c r="J1557" t="str">
        <f ca="1">IF(NRM_CostX[[#This Row],[Category]]=3, NRM_CostX[[#This Row],[Code]] &amp; " " &amp; NRM_CostX[[#This Row],[Description]], IF(OR(NRM_CostX[[#This Row],[Category]] = 1, NRM_CostX[[#This Row],[Category]] = 0,NRM_CostX[[#This Row],[Category]] = 2 ),  "",OFFSET(NRM_CostX[[#This Row],[Cat4]],-1,0)))</f>
        <v/>
      </c>
    </row>
    <row r="1558" spans="1:10" x14ac:dyDescent="0.35">
      <c r="A1558" t="s">
        <v>2807</v>
      </c>
      <c r="B1558" t="s">
        <v>2808</v>
      </c>
      <c r="D1558">
        <v>0</v>
      </c>
      <c r="E1558" t="str">
        <f t="shared" si="24"/>
        <v>A13.2.8</v>
      </c>
      <c r="F1558">
        <f>LEN(NRM_CostX[[#This Row],[Code2]])-LEN(SUBSTITUTE(NRM_CostX[[#This Row],[Code2]],".",""))</f>
        <v>2</v>
      </c>
      <c r="G1558" t="str">
        <f ca="1">IF(NRM_CostX[[#This Row],[Category]]=0, NRM_CostX[[#This Row],[Code]] &amp; " " &amp; NRM_CostX[[#This Row],[Description]], OFFSET(NRM_CostX[[#This Row],[Cat1]],-1,0))</f>
        <v>13 RISKS</v>
      </c>
      <c r="H1558" t="str">
        <f ca="1">IF(NRM_CostX[[#This Row],[Category]]=1, NRM_CostX[[#This Row],[Code]] &amp; " " &amp; NRM_CostX[[#This Row],[Description]], IF(NRM_CostX[[#This Row],[Category]] = 0, "", OFFSET(NRM_CostX[[#This Row],[Cat2]],-1,0)))</f>
        <v>13.2 Construction risks</v>
      </c>
      <c r="I1558" t="str">
        <f ca="1">IF(NRM_CostX[[#This Row],[Category]]=2, NRM_CostX[[#This Row],[Code]] &amp; " " &amp; NRM_CostX[[#This Row],[Description]], IF(OR(NRM_CostX[[#This Row],[Category]] = 1, NRM_CostX[[#This Row],[Category]] = 0),  "",OFFSET(NRM_CostX[[#This Row],[Cat3]],-1,0)))</f>
        <v>13.2.8 Asbestos and other hazardous materials.</v>
      </c>
      <c r="J1558" t="str">
        <f ca="1">IF(NRM_CostX[[#This Row],[Category]]=3, NRM_CostX[[#This Row],[Code]] &amp; " " &amp; NRM_CostX[[#This Row],[Description]], IF(OR(NRM_CostX[[#This Row],[Category]] = 1, NRM_CostX[[#This Row],[Category]] = 0,NRM_CostX[[#This Row],[Category]] = 2 ),  "",OFFSET(NRM_CostX[[#This Row],[Cat4]],-1,0)))</f>
        <v/>
      </c>
    </row>
    <row r="1559" spans="1:10" x14ac:dyDescent="0.35">
      <c r="A1559" t="s">
        <v>2809</v>
      </c>
      <c r="B1559" t="s">
        <v>2810</v>
      </c>
      <c r="D1559">
        <v>0</v>
      </c>
      <c r="E1559" t="str">
        <f t="shared" si="24"/>
        <v>A13.2.9</v>
      </c>
      <c r="F1559">
        <f>LEN(NRM_CostX[[#This Row],[Code2]])-LEN(SUBSTITUTE(NRM_CostX[[#This Row],[Code2]],".",""))</f>
        <v>2</v>
      </c>
      <c r="G1559" t="str">
        <f ca="1">IF(NRM_CostX[[#This Row],[Category]]=0, NRM_CostX[[#This Row],[Code]] &amp; " " &amp; NRM_CostX[[#This Row],[Description]], OFFSET(NRM_CostX[[#This Row],[Cat1]],-1,0))</f>
        <v>13 RISKS</v>
      </c>
      <c r="H1559" t="str">
        <f ca="1">IF(NRM_CostX[[#This Row],[Category]]=1, NRM_CostX[[#This Row],[Code]] &amp; " " &amp; NRM_CostX[[#This Row],[Description]], IF(NRM_CostX[[#This Row],[Category]] = 0, "", OFFSET(NRM_CostX[[#This Row],[Cat2]],-1,0)))</f>
        <v>13.2 Construction risks</v>
      </c>
      <c r="I1559" t="str">
        <f ca="1">IF(NRM_CostX[[#This Row],[Category]]=2, NRM_CostX[[#This Row],[Code]] &amp; " " &amp; NRM_CostX[[#This Row],[Description]], IF(OR(NRM_CostX[[#This Row],[Category]] = 1, NRM_CostX[[#This Row],[Category]] = 0),  "",OFFSET(NRM_CostX[[#This Row],[Cat3]],-1,0)))</f>
        <v>13.2.9 Invasive plant growth.</v>
      </c>
      <c r="J1559" t="str">
        <f ca="1">IF(NRM_CostX[[#This Row],[Category]]=3, NRM_CostX[[#This Row],[Code]] &amp; " " &amp; NRM_CostX[[#This Row],[Description]], IF(OR(NRM_CostX[[#This Row],[Category]] = 1, NRM_CostX[[#This Row],[Category]] = 0,NRM_CostX[[#This Row],[Category]] = 2 ),  "",OFFSET(NRM_CostX[[#This Row],[Cat4]],-1,0)))</f>
        <v/>
      </c>
    </row>
    <row r="1560" spans="1:10" x14ac:dyDescent="0.35">
      <c r="A1560" t="s">
        <v>2811</v>
      </c>
      <c r="B1560" t="s">
        <v>2812</v>
      </c>
      <c r="D1560">
        <v>0</v>
      </c>
      <c r="E1560" t="str">
        <f t="shared" si="24"/>
        <v>A13.2.10</v>
      </c>
      <c r="F1560">
        <f>LEN(NRM_CostX[[#This Row],[Code2]])-LEN(SUBSTITUTE(NRM_CostX[[#This Row],[Code2]],".",""))</f>
        <v>2</v>
      </c>
      <c r="G1560" t="str">
        <f ca="1">IF(NRM_CostX[[#This Row],[Category]]=0, NRM_CostX[[#This Row],[Code]] &amp; " " &amp; NRM_CostX[[#This Row],[Description]], OFFSET(NRM_CostX[[#This Row],[Cat1]],-1,0))</f>
        <v>13 RISKS</v>
      </c>
      <c r="H1560" t="str">
        <f ca="1">IF(NRM_CostX[[#This Row],[Category]]=1, NRM_CostX[[#This Row],[Code]] &amp; " " &amp; NRM_CostX[[#This Row],[Description]], IF(NRM_CostX[[#This Row],[Category]] = 0, "", OFFSET(NRM_CostX[[#This Row],[Cat2]],-1,0)))</f>
        <v>13.2 Construction risks</v>
      </c>
      <c r="I1560" t="str">
        <f ca="1">IF(NRM_CostX[[#This Row],[Category]]=2, NRM_CostX[[#This Row],[Code]] &amp; " " &amp; NRM_CostX[[#This Row],[Description]], IF(OR(NRM_CostX[[#This Row],[Category]] = 1, NRM_CostX[[#This Row],[Category]] = 0),  "",OFFSET(NRM_CostX[[#This Row],[Cat3]],-1,0)))</f>
        <v>13.2.10 Tree preservation orders.</v>
      </c>
      <c r="J1560" t="str">
        <f ca="1">IF(NRM_CostX[[#This Row],[Category]]=3, NRM_CostX[[#This Row],[Code]] &amp; " " &amp; NRM_CostX[[#This Row],[Description]], IF(OR(NRM_CostX[[#This Row],[Category]] = 1, NRM_CostX[[#This Row],[Category]] = 0,NRM_CostX[[#This Row],[Category]] = 2 ),  "",OFFSET(NRM_CostX[[#This Row],[Cat4]],-1,0)))</f>
        <v/>
      </c>
    </row>
    <row r="1561" spans="1:10" x14ac:dyDescent="0.35">
      <c r="A1561" t="s">
        <v>2813</v>
      </c>
      <c r="B1561" t="s">
        <v>2814</v>
      </c>
      <c r="D1561">
        <v>0</v>
      </c>
      <c r="E1561" t="str">
        <f t="shared" si="24"/>
        <v>A13.2.11</v>
      </c>
      <c r="F1561">
        <f>LEN(NRM_CostX[[#This Row],[Code2]])-LEN(SUBSTITUTE(NRM_CostX[[#This Row],[Code2]],".",""))</f>
        <v>2</v>
      </c>
      <c r="G1561" t="str">
        <f ca="1">IF(NRM_CostX[[#This Row],[Category]]=0, NRM_CostX[[#This Row],[Code]] &amp; " " &amp; NRM_CostX[[#This Row],[Description]], OFFSET(NRM_CostX[[#This Row],[Cat1]],-1,0))</f>
        <v>13 RISKS</v>
      </c>
      <c r="H1561" t="str">
        <f ca="1">IF(NRM_CostX[[#This Row],[Category]]=1, NRM_CostX[[#This Row],[Code]] &amp; " " &amp; NRM_CostX[[#This Row],[Description]], IF(NRM_CostX[[#This Row],[Category]] = 0, "", OFFSET(NRM_CostX[[#This Row],[Cat2]],-1,0)))</f>
        <v>13.2 Construction risks</v>
      </c>
      <c r="I1561" t="str">
        <f ca="1">IF(NRM_CostX[[#This Row],[Category]]=2, NRM_CostX[[#This Row],[Code]] &amp; " " &amp; NRM_CostX[[#This Row],[Description]], IF(OR(NRM_CostX[[#This Row],[Category]] = 1, NRM_CostX[[#This Row],[Category]] = 0),  "",OFFSET(NRM_CostX[[#This Row],[Cat3]],-1,0)))</f>
        <v>13.2.11 Ecological issues (e.g. presence of endangered species).</v>
      </c>
      <c r="J1561" t="str">
        <f ca="1">IF(NRM_CostX[[#This Row],[Category]]=3, NRM_CostX[[#This Row],[Code]] &amp; " " &amp; NRM_CostX[[#This Row],[Description]], IF(OR(NRM_CostX[[#This Row],[Category]] = 1, NRM_CostX[[#This Row],[Category]] = 0,NRM_CostX[[#This Row],[Category]] = 2 ),  "",OFFSET(NRM_CostX[[#This Row],[Cat4]],-1,0)))</f>
        <v/>
      </c>
    </row>
    <row r="1562" spans="1:10" x14ac:dyDescent="0.35">
      <c r="A1562" t="s">
        <v>2815</v>
      </c>
      <c r="B1562" t="s">
        <v>2816</v>
      </c>
      <c r="D1562">
        <v>0</v>
      </c>
      <c r="E1562" t="str">
        <f t="shared" si="24"/>
        <v>A13.2.12</v>
      </c>
      <c r="F1562">
        <f>LEN(NRM_CostX[[#This Row],[Code2]])-LEN(SUBSTITUTE(NRM_CostX[[#This Row],[Code2]],".",""))</f>
        <v>2</v>
      </c>
      <c r="G1562" t="str">
        <f ca="1">IF(NRM_CostX[[#This Row],[Category]]=0, NRM_CostX[[#This Row],[Code]] &amp; " " &amp; NRM_CostX[[#This Row],[Description]], OFFSET(NRM_CostX[[#This Row],[Cat1]],-1,0))</f>
        <v>13 RISKS</v>
      </c>
      <c r="H1562" t="str">
        <f ca="1">IF(NRM_CostX[[#This Row],[Category]]=1, NRM_CostX[[#This Row],[Code]] &amp; " " &amp; NRM_CostX[[#This Row],[Description]], IF(NRM_CostX[[#This Row],[Category]] = 0, "", OFFSET(NRM_CostX[[#This Row],[Cat2]],-1,0)))</f>
        <v>13.2 Construction risks</v>
      </c>
      <c r="I1562" t="str">
        <f ca="1">IF(NRM_CostX[[#This Row],[Category]]=2, NRM_CostX[[#This Row],[Code]] &amp; " " &amp; NRM_CostX[[#This Row],[Description]], IF(OR(NRM_CostX[[#This Row],[Category]] = 1, NRM_CostX[[#This Row],[Category]] = 0),  "",OFFSET(NRM_CostX[[#This Row],[Cat3]],-1,0)))</f>
        <v>13.2.12 Environmental impact.</v>
      </c>
      <c r="J1562" t="str">
        <f ca="1">IF(NRM_CostX[[#This Row],[Category]]=3, NRM_CostX[[#This Row],[Code]] &amp; " " &amp; NRM_CostX[[#This Row],[Description]], IF(OR(NRM_CostX[[#This Row],[Category]] = 1, NRM_CostX[[#This Row],[Category]] = 0,NRM_CostX[[#This Row],[Category]] = 2 ),  "",OFFSET(NRM_CostX[[#This Row],[Cat4]],-1,0)))</f>
        <v/>
      </c>
    </row>
    <row r="1563" spans="1:10" x14ac:dyDescent="0.35">
      <c r="A1563" t="s">
        <v>2817</v>
      </c>
      <c r="B1563" t="s">
        <v>3420</v>
      </c>
      <c r="D1563">
        <v>0</v>
      </c>
      <c r="E1563" t="str">
        <f t="shared" si="24"/>
        <v>A13.2.13</v>
      </c>
      <c r="F1563">
        <f>LEN(NRM_CostX[[#This Row],[Code2]])-LEN(SUBSTITUTE(NRM_CostX[[#This Row],[Code2]],".",""))</f>
        <v>2</v>
      </c>
      <c r="G1563" t="str">
        <f ca="1">IF(NRM_CostX[[#This Row],[Category]]=0, NRM_CostX[[#This Row],[Code]] &amp; " " &amp; NRM_CostX[[#This Row],[Description]], OFFSET(NRM_CostX[[#This Row],[Cat1]],-1,0))</f>
        <v>13 RISKS</v>
      </c>
      <c r="H1563" t="str">
        <f ca="1">IF(NRM_CostX[[#This Row],[Category]]=1, NRM_CostX[[#This Row],[Code]] &amp; " " &amp; NRM_CostX[[#This Row],[Description]], IF(NRM_CostX[[#This Row],[Category]] = 0, "", OFFSET(NRM_CostX[[#This Row],[Cat2]],-1,0)))</f>
        <v>13.2 Construction risks</v>
      </c>
      <c r="I1563" t="str">
        <f ca="1">IF(NRM_CostX[[#This Row],[Category]]=2, NRM_CostX[[#This Row],[Code]] &amp; " " &amp; NRM_CostX[[#This Row],[Description]], IF(OR(NRM_CostX[[#This Row],[Category]] = 1, NRM_CostX[[#This Row],[Category]] = 0),  "",OFFSET(NRM_CostX[[#This Row],[Cat3]],-1,0)))</f>
        <v>13.2.13 Physical JHLess to site (i.e. restrictions and limitations).</v>
      </c>
      <c r="J1563" t="str">
        <f ca="1">IF(NRM_CostX[[#This Row],[Category]]=3, NRM_CostX[[#This Row],[Code]] &amp; " " &amp; NRM_CostX[[#This Row],[Description]], IF(OR(NRM_CostX[[#This Row],[Category]] = 1, NRM_CostX[[#This Row],[Category]] = 0,NRM_CostX[[#This Row],[Category]] = 2 ),  "",OFFSET(NRM_CostX[[#This Row],[Cat4]],-1,0)))</f>
        <v/>
      </c>
    </row>
    <row r="1564" spans="1:10" x14ac:dyDescent="0.35">
      <c r="A1564" t="s">
        <v>2818</v>
      </c>
      <c r="B1564" t="s">
        <v>2819</v>
      </c>
      <c r="D1564">
        <v>0</v>
      </c>
      <c r="E1564" t="str">
        <f t="shared" si="24"/>
        <v>A13.2.14</v>
      </c>
      <c r="F1564">
        <f>LEN(NRM_CostX[[#This Row],[Code2]])-LEN(SUBSTITUTE(NRM_CostX[[#This Row],[Code2]],".",""))</f>
        <v>2</v>
      </c>
      <c r="G1564" t="str">
        <f ca="1">IF(NRM_CostX[[#This Row],[Category]]=0, NRM_CostX[[#This Row],[Code]] &amp; " " &amp; NRM_CostX[[#This Row],[Description]], OFFSET(NRM_CostX[[#This Row],[Cat1]],-1,0))</f>
        <v>13 RISKS</v>
      </c>
      <c r="H1564" t="str">
        <f ca="1">IF(NRM_CostX[[#This Row],[Category]]=1, NRM_CostX[[#This Row],[Code]] &amp; " " &amp; NRM_CostX[[#This Row],[Description]], IF(NRM_CostX[[#This Row],[Category]] = 0, "", OFFSET(NRM_CostX[[#This Row],[Cat2]],-1,0)))</f>
        <v>13.2 Construction risks</v>
      </c>
      <c r="I1564" t="str">
        <f ca="1">IF(NRM_CostX[[#This Row],[Category]]=2, NRM_CostX[[#This Row],[Code]] &amp; " " &amp; NRM_CostX[[#This Row],[Description]], IF(OR(NRM_CostX[[#This Row],[Category]] = 1, NRM_CostX[[#This Row],[Category]] = 0),  "",OFFSET(NRM_CostX[[#This Row],[Cat3]],-1,0)))</f>
        <v>13.2.14 Existing occupancies/users.</v>
      </c>
      <c r="J1564" t="str">
        <f ca="1">IF(NRM_CostX[[#This Row],[Category]]=3, NRM_CostX[[#This Row],[Code]] &amp; " " &amp; NRM_CostX[[#This Row],[Description]], IF(OR(NRM_CostX[[#This Row],[Category]] = 1, NRM_CostX[[#This Row],[Category]] = 0,NRM_CostX[[#This Row],[Category]] = 2 ),  "",OFFSET(NRM_CostX[[#This Row],[Cat4]],-1,0)))</f>
        <v/>
      </c>
    </row>
    <row r="1565" spans="1:10" x14ac:dyDescent="0.35">
      <c r="A1565" t="s">
        <v>2820</v>
      </c>
      <c r="B1565" t="s">
        <v>2821</v>
      </c>
      <c r="D1565">
        <v>0</v>
      </c>
      <c r="E1565" t="str">
        <f t="shared" si="24"/>
        <v>A13.2.15</v>
      </c>
      <c r="F1565">
        <f>LEN(NRM_CostX[[#This Row],[Code2]])-LEN(SUBSTITUTE(NRM_CostX[[#This Row],[Code2]],".",""))</f>
        <v>2</v>
      </c>
      <c r="G1565" t="str">
        <f ca="1">IF(NRM_CostX[[#This Row],[Category]]=0, NRM_CostX[[#This Row],[Code]] &amp; " " &amp; NRM_CostX[[#This Row],[Description]], OFFSET(NRM_CostX[[#This Row],[Cat1]],-1,0))</f>
        <v>13 RISKS</v>
      </c>
      <c r="H1565" t="str">
        <f ca="1">IF(NRM_CostX[[#This Row],[Category]]=1, NRM_CostX[[#This Row],[Code]] &amp; " " &amp; NRM_CostX[[#This Row],[Description]], IF(NRM_CostX[[#This Row],[Category]] = 0, "", OFFSET(NRM_CostX[[#This Row],[Cat2]],-1,0)))</f>
        <v>13.2 Construction risks</v>
      </c>
      <c r="I1565" t="str">
        <f ca="1">IF(NRM_CostX[[#This Row],[Category]]=2, NRM_CostX[[#This Row],[Code]] &amp; " " &amp; NRM_CostX[[#This Row],[Description]], IF(OR(NRM_CostX[[#This Row],[Category]] = 1, NRM_CostX[[#This Row],[Category]] = 0),  "",OFFSET(NRM_CostX[[#This Row],[Cat3]],-1,0)))</f>
        <v>13.2.15 Restricted working hours/routines.</v>
      </c>
      <c r="J1565" t="str">
        <f ca="1">IF(NRM_CostX[[#This Row],[Category]]=3, NRM_CostX[[#This Row],[Code]] &amp; " " &amp; NRM_CostX[[#This Row],[Description]], IF(OR(NRM_CostX[[#This Row],[Category]] = 1, NRM_CostX[[#This Row],[Category]] = 0,NRM_CostX[[#This Row],[Category]] = 2 ),  "",OFFSET(NRM_CostX[[#This Row],[Cat4]],-1,0)))</f>
        <v/>
      </c>
    </row>
    <row r="1566" spans="1:10" x14ac:dyDescent="0.35">
      <c r="A1566" t="s">
        <v>2822</v>
      </c>
      <c r="B1566" t="s">
        <v>3421</v>
      </c>
      <c r="D1566">
        <v>0</v>
      </c>
      <c r="E1566" t="str">
        <f t="shared" si="24"/>
        <v>A13.2.16</v>
      </c>
      <c r="F1566">
        <f>LEN(NRM_CostX[[#This Row],[Code2]])-LEN(SUBSTITUTE(NRM_CostX[[#This Row],[Code2]],".",""))</f>
        <v>2</v>
      </c>
      <c r="G1566" t="str">
        <f ca="1">IF(NRM_CostX[[#This Row],[Category]]=0, NRM_CostX[[#This Row],[Code]] &amp; " " &amp; NRM_CostX[[#This Row],[Description]], OFFSET(NRM_CostX[[#This Row],[Cat1]],-1,0))</f>
        <v>13 RISKS</v>
      </c>
      <c r="H1566" t="str">
        <f ca="1">IF(NRM_CostX[[#This Row],[Category]]=1, NRM_CostX[[#This Row],[Code]] &amp; " " &amp; NRM_CostX[[#This Row],[Description]], IF(NRM_CostX[[#This Row],[Category]] = 0, "", OFFSET(NRM_CostX[[#This Row],[Cat2]],-1,0)))</f>
        <v>13.2 Construction risks</v>
      </c>
      <c r="I1566" t="str">
        <f ca="1">IF(NRM_CostX[[#This Row],[Category]]=2, NRM_CostX[[#This Row],[Code]] &amp; " " &amp; NRM_CostX[[#This Row],[Description]], IF(OR(NRM_CostX[[#This Row],[Category]] = 1, NRM_CostX[[#This Row],[Category]] = 0),  "",OFFSET(NRM_CostX[[#This Row],[Cat3]],-1,0)))</f>
        <v>13.2.16 Maintaining JHLess.</v>
      </c>
      <c r="J1566" t="str">
        <f ca="1">IF(NRM_CostX[[#This Row],[Category]]=3, NRM_CostX[[#This Row],[Code]] &amp; " " &amp; NRM_CostX[[#This Row],[Description]], IF(OR(NRM_CostX[[#This Row],[Category]] = 1, NRM_CostX[[#This Row],[Category]] = 0,NRM_CostX[[#This Row],[Category]] = 2 ),  "",OFFSET(NRM_CostX[[#This Row],[Cat4]],-1,0)))</f>
        <v/>
      </c>
    </row>
    <row r="1567" spans="1:10" x14ac:dyDescent="0.35">
      <c r="A1567" t="s">
        <v>2823</v>
      </c>
      <c r="B1567" t="s">
        <v>2824</v>
      </c>
      <c r="D1567">
        <v>0</v>
      </c>
      <c r="E1567" t="str">
        <f t="shared" si="24"/>
        <v>A13.2.17</v>
      </c>
      <c r="F1567">
        <f>LEN(NRM_CostX[[#This Row],[Code2]])-LEN(SUBSTITUTE(NRM_CostX[[#This Row],[Code2]],".",""))</f>
        <v>2</v>
      </c>
      <c r="G1567" t="str">
        <f ca="1">IF(NRM_CostX[[#This Row],[Category]]=0, NRM_CostX[[#This Row],[Code]] &amp; " " &amp; NRM_CostX[[#This Row],[Description]], OFFSET(NRM_CostX[[#This Row],[Cat1]],-1,0))</f>
        <v>13 RISKS</v>
      </c>
      <c r="H1567" t="str">
        <f ca="1">IF(NRM_CostX[[#This Row],[Category]]=1, NRM_CostX[[#This Row],[Code]] &amp; " " &amp; NRM_CostX[[#This Row],[Description]], IF(NRM_CostX[[#This Row],[Category]] = 0, "", OFFSET(NRM_CostX[[#This Row],[Cat2]],-1,0)))</f>
        <v>13.2 Construction risks</v>
      </c>
      <c r="I1567" t="str">
        <f ca="1">IF(NRM_CostX[[#This Row],[Category]]=2, NRM_CostX[[#This Row],[Code]] &amp; " " &amp; NRM_CostX[[#This Row],[Description]], IF(OR(NRM_CostX[[#This Row],[Category]] = 1, NRM_CostX[[#This Row],[Category]] = 0),  "",OFFSET(NRM_CostX[[#This Row],[Cat3]],-1,0)))</f>
        <v>13.2.17 Maintaining existing services.</v>
      </c>
      <c r="J1567" t="str">
        <f ca="1">IF(NRM_CostX[[#This Row],[Category]]=3, NRM_CostX[[#This Row],[Code]] &amp; " " &amp; NRM_CostX[[#This Row],[Description]], IF(OR(NRM_CostX[[#This Row],[Category]] = 1, NRM_CostX[[#This Row],[Category]] = 0,NRM_CostX[[#This Row],[Category]] = 2 ),  "",OFFSET(NRM_CostX[[#This Row],[Cat4]],-1,0)))</f>
        <v/>
      </c>
    </row>
    <row r="1568" spans="1:10" x14ac:dyDescent="0.35">
      <c r="A1568" t="s">
        <v>2825</v>
      </c>
      <c r="B1568" t="s">
        <v>2826</v>
      </c>
      <c r="D1568">
        <v>0</v>
      </c>
      <c r="E1568" t="str">
        <f t="shared" si="24"/>
        <v>A13.2.18</v>
      </c>
      <c r="F1568">
        <f>LEN(NRM_CostX[[#This Row],[Code2]])-LEN(SUBSTITUTE(NRM_CostX[[#This Row],[Code2]],".",""))</f>
        <v>2</v>
      </c>
      <c r="G1568" t="str">
        <f ca="1">IF(NRM_CostX[[#This Row],[Category]]=0, NRM_CostX[[#This Row],[Code]] &amp; " " &amp; NRM_CostX[[#This Row],[Description]], OFFSET(NRM_CostX[[#This Row],[Cat1]],-1,0))</f>
        <v>13 RISKS</v>
      </c>
      <c r="H1568" t="str">
        <f ca="1">IF(NRM_CostX[[#This Row],[Category]]=1, NRM_CostX[[#This Row],[Code]] &amp; " " &amp; NRM_CostX[[#This Row],[Description]], IF(NRM_CostX[[#This Row],[Category]] = 0, "", OFFSET(NRM_CostX[[#This Row],[Cat2]],-1,0)))</f>
        <v>13.2 Construction risks</v>
      </c>
      <c r="I1568" t="str">
        <f ca="1">IF(NRM_CostX[[#This Row],[Category]]=2, NRM_CostX[[#This Row],[Code]] &amp; " " &amp; NRM_CostX[[#This Row],[Description]], IF(OR(NRM_CostX[[#This Row],[Category]] = 1, NRM_CostX[[#This Row],[Category]] = 0),  "",OFFSET(NRM_CostX[[#This Row],[Cat3]],-1,0)))</f>
        <v>13.2.18 Additional infrastructure.</v>
      </c>
      <c r="J1568" t="str">
        <f ca="1">IF(NRM_CostX[[#This Row],[Category]]=3, NRM_CostX[[#This Row],[Code]] &amp; " " &amp; NRM_CostX[[#This Row],[Description]], IF(OR(NRM_CostX[[#This Row],[Category]] = 1, NRM_CostX[[#This Row],[Category]] = 0,NRM_CostX[[#This Row],[Category]] = 2 ),  "",OFFSET(NRM_CostX[[#This Row],[Cat4]],-1,0)))</f>
        <v/>
      </c>
    </row>
    <row r="1569" spans="1:10" x14ac:dyDescent="0.35">
      <c r="A1569" t="s">
        <v>2827</v>
      </c>
      <c r="B1569" t="s">
        <v>2828</v>
      </c>
      <c r="D1569">
        <v>0</v>
      </c>
      <c r="E1569" t="str">
        <f t="shared" si="24"/>
        <v>A13.2.19</v>
      </c>
      <c r="F1569">
        <f>LEN(NRM_CostX[[#This Row],[Code2]])-LEN(SUBSTITUTE(NRM_CostX[[#This Row],[Code2]],".",""))</f>
        <v>2</v>
      </c>
      <c r="G1569" t="str">
        <f ca="1">IF(NRM_CostX[[#This Row],[Category]]=0, NRM_CostX[[#This Row],[Code]] &amp; " " &amp; NRM_CostX[[#This Row],[Description]], OFFSET(NRM_CostX[[#This Row],[Cat1]],-1,0))</f>
        <v>13 RISKS</v>
      </c>
      <c r="H1569" t="str">
        <f ca="1">IF(NRM_CostX[[#This Row],[Category]]=1, NRM_CostX[[#This Row],[Code]] &amp; " " &amp; NRM_CostX[[#This Row],[Description]], IF(NRM_CostX[[#This Row],[Category]] = 0, "", OFFSET(NRM_CostX[[#This Row],[Cat2]],-1,0)))</f>
        <v>13.2 Construction risks</v>
      </c>
      <c r="I1569" t="str">
        <f ca="1">IF(NRM_CostX[[#This Row],[Category]]=2, NRM_CostX[[#This Row],[Code]] &amp; " " &amp; NRM_CostX[[#This Row],[Description]], IF(OR(NRM_CostX[[#This Row],[Category]] = 1, NRM_CostX[[#This Row],[Category]] = 0),  "",OFFSET(NRM_CostX[[#This Row],[Cat3]],-1,0)))</f>
        <v>13.2.19 Existing services (i.e. availability, capacity, condition and location).</v>
      </c>
      <c r="J1569" t="str">
        <f ca="1">IF(NRM_CostX[[#This Row],[Category]]=3, NRM_CostX[[#This Row],[Code]] &amp; " " &amp; NRM_CostX[[#This Row],[Description]], IF(OR(NRM_CostX[[#This Row],[Category]] = 1, NRM_CostX[[#This Row],[Category]] = 0,NRM_CostX[[#This Row],[Category]] = 2 ),  "",OFFSET(NRM_CostX[[#This Row],[Cat4]],-1,0)))</f>
        <v/>
      </c>
    </row>
    <row r="1570" spans="1:10" x14ac:dyDescent="0.35">
      <c r="A1570" t="s">
        <v>2829</v>
      </c>
      <c r="B1570" t="s">
        <v>2830</v>
      </c>
      <c r="D1570">
        <v>0</v>
      </c>
      <c r="E1570" t="str">
        <f t="shared" si="24"/>
        <v>A13.2.20</v>
      </c>
      <c r="F1570">
        <f>LEN(NRM_CostX[[#This Row],[Code2]])-LEN(SUBSTITUTE(NRM_CostX[[#This Row],[Code2]],".",""))</f>
        <v>2</v>
      </c>
      <c r="G1570" t="str">
        <f ca="1">IF(NRM_CostX[[#This Row],[Category]]=0, NRM_CostX[[#This Row],[Code]] &amp; " " &amp; NRM_CostX[[#This Row],[Description]], OFFSET(NRM_CostX[[#This Row],[Cat1]],-1,0))</f>
        <v>13 RISKS</v>
      </c>
      <c r="H1570" t="str">
        <f ca="1">IF(NRM_CostX[[#This Row],[Category]]=1, NRM_CostX[[#This Row],[Code]] &amp; " " &amp; NRM_CostX[[#This Row],[Description]], IF(NRM_CostX[[#This Row],[Category]] = 0, "", OFFSET(NRM_CostX[[#This Row],[Cat2]],-1,0)))</f>
        <v>13.2 Construction risks</v>
      </c>
      <c r="I1570" t="str">
        <f ca="1">IF(NRM_CostX[[#This Row],[Category]]=2, NRM_CostX[[#This Row],[Code]] &amp; " " &amp; NRM_CostX[[#This Row],[Description]], IF(OR(NRM_CostX[[#This Row],[Category]] = 1, NRM_CostX[[#This Row],[Category]] = 0),  "",OFFSET(NRM_CostX[[#This Row],[Cat3]],-1,0)))</f>
        <v>13.2.20 Location of existing services.</v>
      </c>
      <c r="J1570" t="str">
        <f ca="1">IF(NRM_CostX[[#This Row],[Category]]=3, NRM_CostX[[#This Row],[Code]] &amp; " " &amp; NRM_CostX[[#This Row],[Description]], IF(OR(NRM_CostX[[#This Row],[Category]] = 1, NRM_CostX[[#This Row],[Category]] = 0,NRM_CostX[[#This Row],[Category]] = 2 ),  "",OFFSET(NRM_CostX[[#This Row],[Cat4]],-1,0)))</f>
        <v/>
      </c>
    </row>
    <row r="1571" spans="1:10" x14ac:dyDescent="0.35">
      <c r="A1571" t="s">
        <v>2831</v>
      </c>
      <c r="B1571" t="s">
        <v>2832</v>
      </c>
      <c r="D1571">
        <v>0</v>
      </c>
      <c r="E1571" t="str">
        <f t="shared" si="24"/>
        <v>A13.2.21</v>
      </c>
      <c r="F1571">
        <f>LEN(NRM_CostX[[#This Row],[Code2]])-LEN(SUBSTITUTE(NRM_CostX[[#This Row],[Code2]],".",""))</f>
        <v>2</v>
      </c>
      <c r="G1571" t="str">
        <f ca="1">IF(NRM_CostX[[#This Row],[Category]]=0, NRM_CostX[[#This Row],[Code]] &amp; " " &amp; NRM_CostX[[#This Row],[Description]], OFFSET(NRM_CostX[[#This Row],[Cat1]],-1,0))</f>
        <v>13 RISKS</v>
      </c>
      <c r="H1571" t="str">
        <f ca="1">IF(NRM_CostX[[#This Row],[Category]]=1, NRM_CostX[[#This Row],[Code]] &amp; " " &amp; NRM_CostX[[#This Row],[Description]], IF(NRM_CostX[[#This Row],[Category]] = 0, "", OFFSET(NRM_CostX[[#This Row],[Cat2]],-1,0)))</f>
        <v>13.2 Construction risks</v>
      </c>
      <c r="I1571" t="str">
        <f ca="1">IF(NRM_CostX[[#This Row],[Category]]=2, NRM_CostX[[#This Row],[Code]] &amp; " " &amp; NRM_CostX[[#This Row],[Description]], IF(OR(NRM_CostX[[#This Row],[Category]] = 1, NRM_CostX[[#This Row],[Category]] = 0),  "",OFFSET(NRM_CostX[[#This Row],[Cat3]],-1,0)))</f>
        <v>13.2.21 Relocation of existing services.</v>
      </c>
      <c r="J1571" t="str">
        <f ca="1">IF(NRM_CostX[[#This Row],[Category]]=3, NRM_CostX[[#This Row],[Code]] &amp; " " &amp; NRM_CostX[[#This Row],[Description]], IF(OR(NRM_CostX[[#This Row],[Category]] = 1, NRM_CostX[[#This Row],[Category]] = 0,NRM_CostX[[#This Row],[Category]] = 2 ),  "",OFFSET(NRM_CostX[[#This Row],[Cat4]],-1,0)))</f>
        <v/>
      </c>
    </row>
    <row r="1572" spans="1:10" x14ac:dyDescent="0.35">
      <c r="A1572" t="s">
        <v>2833</v>
      </c>
      <c r="B1572" t="s">
        <v>2834</v>
      </c>
      <c r="D1572">
        <v>0</v>
      </c>
      <c r="E1572" t="str">
        <f t="shared" si="24"/>
        <v>A13.2.22</v>
      </c>
      <c r="F1572">
        <f>LEN(NRM_CostX[[#This Row],[Code2]])-LEN(SUBSTITUTE(NRM_CostX[[#This Row],[Code2]],".",""))</f>
        <v>2</v>
      </c>
      <c r="G1572" t="str">
        <f ca="1">IF(NRM_CostX[[#This Row],[Category]]=0, NRM_CostX[[#This Row],[Code]] &amp; " " &amp; NRM_CostX[[#This Row],[Description]], OFFSET(NRM_CostX[[#This Row],[Cat1]],-1,0))</f>
        <v>13 RISKS</v>
      </c>
      <c r="H1572" t="str">
        <f ca="1">IF(NRM_CostX[[#This Row],[Category]]=1, NRM_CostX[[#This Row],[Code]] &amp; " " &amp; NRM_CostX[[#This Row],[Description]], IF(NRM_CostX[[#This Row],[Category]] = 0, "", OFFSET(NRM_CostX[[#This Row],[Cat2]],-1,0)))</f>
        <v>13.2 Construction risks</v>
      </c>
      <c r="I1572" t="str">
        <f ca="1">IF(NRM_CostX[[#This Row],[Category]]=2, NRM_CostX[[#This Row],[Code]] &amp; " " &amp; NRM_CostX[[#This Row],[Description]], IF(OR(NRM_CostX[[#This Row],[Category]] = 1, NRM_CostX[[#This Row],[Category]] = 0),  "",OFFSET(NRM_CostX[[#This Row],[Cat3]],-1,0)))</f>
        <v>13.2.22 Statutory undertakers (i.e. performance).</v>
      </c>
      <c r="J1572" t="str">
        <f ca="1">IF(NRM_CostX[[#This Row],[Category]]=3, NRM_CostX[[#This Row],[Code]] &amp; " " &amp; NRM_CostX[[#This Row],[Description]], IF(OR(NRM_CostX[[#This Row],[Category]] = 1, NRM_CostX[[#This Row],[Category]] = 0,NRM_CostX[[#This Row],[Category]] = 2 ),  "",OFFSET(NRM_CostX[[#This Row],[Cat4]],-1,0)))</f>
        <v/>
      </c>
    </row>
    <row r="1573" spans="1:10" x14ac:dyDescent="0.35">
      <c r="A1573" t="s">
        <v>2835</v>
      </c>
      <c r="B1573" t="s">
        <v>2836</v>
      </c>
      <c r="D1573">
        <v>0</v>
      </c>
      <c r="E1573" t="str">
        <f t="shared" si="24"/>
        <v>A13.2.23</v>
      </c>
      <c r="F1573">
        <f>LEN(NRM_CostX[[#This Row],[Code2]])-LEN(SUBSTITUTE(NRM_CostX[[#This Row],[Code2]],".",""))</f>
        <v>2</v>
      </c>
      <c r="G1573" t="str">
        <f ca="1">IF(NRM_CostX[[#This Row],[Category]]=0, NRM_CostX[[#This Row],[Code]] &amp; " " &amp; NRM_CostX[[#This Row],[Description]], OFFSET(NRM_CostX[[#This Row],[Cat1]],-1,0))</f>
        <v>13 RISKS</v>
      </c>
      <c r="H1573" t="str">
        <f ca="1">IF(NRM_CostX[[#This Row],[Category]]=1, NRM_CostX[[#This Row],[Code]] &amp; " " &amp; NRM_CostX[[#This Row],[Description]], IF(NRM_CostX[[#This Row],[Category]] = 0, "", OFFSET(NRM_CostX[[#This Row],[Cat2]],-1,0)))</f>
        <v>13.2 Construction risks</v>
      </c>
      <c r="I1573" t="str">
        <f ca="1">IF(NRM_CostX[[#This Row],[Category]]=2, NRM_CostX[[#This Row],[Code]] &amp; " " &amp; NRM_CostX[[#This Row],[Description]], IF(OR(NRM_CostX[[#This Row],[Category]] = 1, NRM_CostX[[#This Row],[Category]] = 0),  "",OFFSET(NRM_CostX[[#This Row],[Cat3]],-1,0)))</f>
        <v>13.2.23 Uncertainty over the source and availability of materials.</v>
      </c>
      <c r="J1573" t="str">
        <f ca="1">IF(NRM_CostX[[#This Row],[Category]]=3, NRM_CostX[[#This Row],[Code]] &amp; " " &amp; NRM_CostX[[#This Row],[Description]], IF(OR(NRM_CostX[[#This Row],[Category]] = 1, NRM_CostX[[#This Row],[Category]] = 0,NRM_CostX[[#This Row],[Category]] = 2 ),  "",OFFSET(NRM_CostX[[#This Row],[Cat4]],-1,0)))</f>
        <v/>
      </c>
    </row>
    <row r="1574" spans="1:10" x14ac:dyDescent="0.35">
      <c r="A1574" t="s">
        <v>2837</v>
      </c>
      <c r="B1574" t="s">
        <v>2838</v>
      </c>
      <c r="D1574">
        <v>0</v>
      </c>
      <c r="E1574" t="str">
        <f t="shared" si="24"/>
        <v>A13.2.24</v>
      </c>
      <c r="F1574">
        <f>LEN(NRM_CostX[[#This Row],[Code2]])-LEN(SUBSTITUTE(NRM_CostX[[#This Row],[Code2]],".",""))</f>
        <v>2</v>
      </c>
      <c r="G1574" t="str">
        <f ca="1">IF(NRM_CostX[[#This Row],[Category]]=0, NRM_CostX[[#This Row],[Code]] &amp; " " &amp; NRM_CostX[[#This Row],[Description]], OFFSET(NRM_CostX[[#This Row],[Cat1]],-1,0))</f>
        <v>13 RISKS</v>
      </c>
      <c r="H1574" t="str">
        <f ca="1">IF(NRM_CostX[[#This Row],[Category]]=1, NRM_CostX[[#This Row],[Code]] &amp; " " &amp; NRM_CostX[[#This Row],[Description]], IF(NRM_CostX[[#This Row],[Category]] = 0, "", OFFSET(NRM_CostX[[#This Row],[Cat2]],-1,0)))</f>
        <v>13.2 Construction risks</v>
      </c>
      <c r="I1574" t="str">
        <f ca="1">IF(NRM_CostX[[#This Row],[Category]]=2, NRM_CostX[[#This Row],[Code]] &amp; " " &amp; NRM_CostX[[#This Row],[Description]], IF(OR(NRM_CostX[[#This Row],[Category]] = 1, NRM_CostX[[#This Row],[Category]] = 0),  "",OFFSET(NRM_CostX[[#This Row],[Cat3]],-1,0)))</f>
        <v>13.2.24 Appropriateness of specifications.</v>
      </c>
      <c r="J1574" t="str">
        <f ca="1">IF(NRM_CostX[[#This Row],[Category]]=3, NRM_CostX[[#This Row],[Code]] &amp; " " &amp; NRM_CostX[[#This Row],[Description]], IF(OR(NRM_CostX[[#This Row],[Category]] = 1, NRM_CostX[[#This Row],[Category]] = 0,NRM_CostX[[#This Row],[Category]] = 2 ),  "",OFFSET(NRM_CostX[[#This Row],[Cat4]],-1,0)))</f>
        <v/>
      </c>
    </row>
    <row r="1575" spans="1:10" x14ac:dyDescent="0.35">
      <c r="A1575" t="s">
        <v>2839</v>
      </c>
      <c r="B1575" t="s">
        <v>2840</v>
      </c>
      <c r="D1575">
        <v>0</v>
      </c>
      <c r="E1575" t="str">
        <f t="shared" si="24"/>
        <v>A13.2.25</v>
      </c>
      <c r="F1575">
        <f>LEN(NRM_CostX[[#This Row],[Code2]])-LEN(SUBSTITUTE(NRM_CostX[[#This Row],[Code2]],".",""))</f>
        <v>2</v>
      </c>
      <c r="G1575" t="str">
        <f ca="1">IF(NRM_CostX[[#This Row],[Category]]=0, NRM_CostX[[#This Row],[Code]] &amp; " " &amp; NRM_CostX[[#This Row],[Description]], OFFSET(NRM_CostX[[#This Row],[Cat1]],-1,0))</f>
        <v>13 RISKS</v>
      </c>
      <c r="H1575" t="str">
        <f ca="1">IF(NRM_CostX[[#This Row],[Category]]=1, NRM_CostX[[#This Row],[Code]] &amp; " " &amp; NRM_CostX[[#This Row],[Description]], IF(NRM_CostX[[#This Row],[Category]] = 0, "", OFFSET(NRM_CostX[[#This Row],[Cat2]],-1,0)))</f>
        <v>13.2 Construction risks</v>
      </c>
      <c r="I1575" t="str">
        <f ca="1">IF(NRM_CostX[[#This Row],[Category]]=2, NRM_CostX[[#This Row],[Code]] &amp; " " &amp; NRM_CostX[[#This Row],[Description]], IF(OR(NRM_CostX[[#This Row],[Category]] = 1, NRM_CostX[[#This Row],[Category]] = 0),  "",OFFSET(NRM_CostX[[#This Row],[Cat3]],-1,0)))</f>
        <v>13.2.25 Incomplete design.</v>
      </c>
      <c r="J1575" t="str">
        <f ca="1">IF(NRM_CostX[[#This Row],[Category]]=3, NRM_CostX[[#This Row],[Code]] &amp; " " &amp; NRM_CostX[[#This Row],[Description]], IF(OR(NRM_CostX[[#This Row],[Category]] = 1, NRM_CostX[[#This Row],[Category]] = 0,NRM_CostX[[#This Row],[Category]] = 2 ),  "",OFFSET(NRM_CostX[[#This Row],[Cat4]],-1,0)))</f>
        <v/>
      </c>
    </row>
    <row r="1576" spans="1:10" x14ac:dyDescent="0.35">
      <c r="A1576" t="s">
        <v>2841</v>
      </c>
      <c r="B1576" t="s">
        <v>2842</v>
      </c>
      <c r="D1576">
        <v>0</v>
      </c>
      <c r="E1576" t="str">
        <f t="shared" si="24"/>
        <v>A13.2.26</v>
      </c>
      <c r="F1576">
        <f>LEN(NRM_CostX[[#This Row],[Code2]])-LEN(SUBSTITUTE(NRM_CostX[[#This Row],[Code2]],".",""))</f>
        <v>2</v>
      </c>
      <c r="G1576" t="str">
        <f ca="1">IF(NRM_CostX[[#This Row],[Category]]=0, NRM_CostX[[#This Row],[Code]] &amp; " " &amp; NRM_CostX[[#This Row],[Description]], OFFSET(NRM_CostX[[#This Row],[Cat1]],-1,0))</f>
        <v>13 RISKS</v>
      </c>
      <c r="H1576" t="str">
        <f ca="1">IF(NRM_CostX[[#This Row],[Category]]=1, NRM_CostX[[#This Row],[Code]] &amp; " " &amp; NRM_CostX[[#This Row],[Description]], IF(NRM_CostX[[#This Row],[Category]] = 0, "", OFFSET(NRM_CostX[[#This Row],[Cat2]],-1,0)))</f>
        <v>13.2 Construction risks</v>
      </c>
      <c r="I1576" t="str">
        <f ca="1">IF(NRM_CostX[[#This Row],[Category]]=2, NRM_CostX[[#This Row],[Code]] &amp; " " &amp; NRM_CostX[[#This Row],[Description]], IF(OR(NRM_CostX[[#This Row],[Category]] = 1, NRM_CostX[[#This Row],[Category]] = 0),  "",OFFSET(NRM_CostX[[#This Row],[Cat3]],-1,0)))</f>
        <v>13.2.26 Weather and seasonal implications.</v>
      </c>
      <c r="J1576" t="str">
        <f ca="1">IF(NRM_CostX[[#This Row],[Category]]=3, NRM_CostX[[#This Row],[Code]] &amp; " " &amp; NRM_CostX[[#This Row],[Description]], IF(OR(NRM_CostX[[#This Row],[Category]] = 1, NRM_CostX[[#This Row],[Category]] = 0,NRM_CostX[[#This Row],[Category]] = 2 ),  "",OFFSET(NRM_CostX[[#This Row],[Cat4]],-1,0)))</f>
        <v/>
      </c>
    </row>
    <row r="1577" spans="1:10" x14ac:dyDescent="0.35">
      <c r="A1577" t="s">
        <v>2843</v>
      </c>
      <c r="B1577" t="s">
        <v>2844</v>
      </c>
      <c r="D1577">
        <v>0</v>
      </c>
      <c r="E1577" t="str">
        <f t="shared" si="24"/>
        <v>A13.2.27</v>
      </c>
      <c r="F1577">
        <f>LEN(NRM_CostX[[#This Row],[Code2]])-LEN(SUBSTITUTE(NRM_CostX[[#This Row],[Code2]],".",""))</f>
        <v>2</v>
      </c>
      <c r="G1577" t="str">
        <f ca="1">IF(NRM_CostX[[#This Row],[Category]]=0, NRM_CostX[[#This Row],[Code]] &amp; " " &amp; NRM_CostX[[#This Row],[Description]], OFFSET(NRM_CostX[[#This Row],[Cat1]],-1,0))</f>
        <v>13 RISKS</v>
      </c>
      <c r="H1577" t="str">
        <f ca="1">IF(NRM_CostX[[#This Row],[Category]]=1, NRM_CostX[[#This Row],[Code]] &amp; " " &amp; NRM_CostX[[#This Row],[Description]], IF(NRM_CostX[[#This Row],[Category]] = 0, "", OFFSET(NRM_CostX[[#This Row],[Cat2]],-1,0)))</f>
        <v>13.2 Construction risks</v>
      </c>
      <c r="I1577" t="str">
        <f ca="1">IF(NRM_CostX[[#This Row],[Category]]=2, NRM_CostX[[#This Row],[Code]] &amp; " " &amp; NRM_CostX[[#This Row],[Description]], IF(OR(NRM_CostX[[#This Row],[Category]] = 1, NRM_CostX[[#This Row],[Category]] = 0),  "",OFFSET(NRM_CostX[[#This Row],[Cat3]],-1,0)))</f>
        <v>13.2.27 Industrial relations.</v>
      </c>
      <c r="J1577" t="str">
        <f ca="1">IF(NRM_CostX[[#This Row],[Category]]=3, NRM_CostX[[#This Row],[Code]] &amp; " " &amp; NRM_CostX[[#This Row],[Description]], IF(OR(NRM_CostX[[#This Row],[Category]] = 1, NRM_CostX[[#This Row],[Category]] = 0,NRM_CostX[[#This Row],[Category]] = 2 ),  "",OFFSET(NRM_CostX[[#This Row],[Cat4]],-1,0)))</f>
        <v/>
      </c>
    </row>
    <row r="1578" spans="1:10" x14ac:dyDescent="0.35">
      <c r="A1578" t="s">
        <v>2845</v>
      </c>
      <c r="B1578" t="s">
        <v>2846</v>
      </c>
      <c r="D1578">
        <v>0</v>
      </c>
      <c r="E1578" t="str">
        <f t="shared" si="24"/>
        <v>A13.2.28</v>
      </c>
      <c r="F1578">
        <f>LEN(NRM_CostX[[#This Row],[Code2]])-LEN(SUBSTITUTE(NRM_CostX[[#This Row],[Code2]],".",""))</f>
        <v>2</v>
      </c>
      <c r="G1578" t="str">
        <f ca="1">IF(NRM_CostX[[#This Row],[Category]]=0, NRM_CostX[[#This Row],[Code]] &amp; " " &amp; NRM_CostX[[#This Row],[Description]], OFFSET(NRM_CostX[[#This Row],[Cat1]],-1,0))</f>
        <v>13 RISKS</v>
      </c>
      <c r="H1578" t="str">
        <f ca="1">IF(NRM_CostX[[#This Row],[Category]]=1, NRM_CostX[[#This Row],[Code]] &amp; " " &amp; NRM_CostX[[#This Row],[Description]], IF(NRM_CostX[[#This Row],[Category]] = 0, "", OFFSET(NRM_CostX[[#This Row],[Cat2]],-1,0)))</f>
        <v>13.2 Construction risks</v>
      </c>
      <c r="I1578" t="str">
        <f ca="1">IF(NRM_CostX[[#This Row],[Category]]=2, NRM_CostX[[#This Row],[Code]] &amp; " " &amp; NRM_CostX[[#This Row],[Description]], IF(OR(NRM_CostX[[#This Row],[Category]] = 1, NRM_CostX[[#This Row],[Category]] = 0),  "",OFFSET(NRM_CostX[[#This Row],[Cat3]],-1,0)))</f>
        <v>13.2.28 Remote site.</v>
      </c>
      <c r="J1578" t="str">
        <f ca="1">IF(NRM_CostX[[#This Row],[Category]]=3, NRM_CostX[[#This Row],[Code]] &amp; " " &amp; NRM_CostX[[#This Row],[Description]], IF(OR(NRM_CostX[[#This Row],[Category]] = 1, NRM_CostX[[#This Row],[Category]] = 0,NRM_CostX[[#This Row],[Category]] = 2 ),  "",OFFSET(NRM_CostX[[#This Row],[Cat4]],-1,0)))</f>
        <v/>
      </c>
    </row>
    <row r="1579" spans="1:10" x14ac:dyDescent="0.35">
      <c r="A1579" t="s">
        <v>2847</v>
      </c>
      <c r="B1579" t="s">
        <v>2848</v>
      </c>
      <c r="D1579">
        <v>0</v>
      </c>
      <c r="E1579" t="str">
        <f t="shared" si="24"/>
        <v>A13.2.29</v>
      </c>
      <c r="F1579">
        <f>LEN(NRM_CostX[[#This Row],[Code2]])-LEN(SUBSTITUTE(NRM_CostX[[#This Row],[Code2]],".",""))</f>
        <v>2</v>
      </c>
      <c r="G1579" t="str">
        <f ca="1">IF(NRM_CostX[[#This Row],[Category]]=0, NRM_CostX[[#This Row],[Code]] &amp; " " &amp; NRM_CostX[[#This Row],[Description]], OFFSET(NRM_CostX[[#This Row],[Cat1]],-1,0))</f>
        <v>13 RISKS</v>
      </c>
      <c r="H1579" t="str">
        <f ca="1">IF(NRM_CostX[[#This Row],[Category]]=1, NRM_CostX[[#This Row],[Code]] &amp; " " &amp; NRM_CostX[[#This Row],[Description]], IF(NRM_CostX[[#This Row],[Category]] = 0, "", OFFSET(NRM_CostX[[#This Row],[Cat2]],-1,0)))</f>
        <v>13.2 Construction risks</v>
      </c>
      <c r="I1579" t="str">
        <f ca="1">IF(NRM_CostX[[#This Row],[Category]]=2, NRM_CostX[[#This Row],[Code]] &amp; " " &amp; NRM_CostX[[#This Row],[Description]], IF(OR(NRM_CostX[[#This Row],[Category]] = 1, NRM_CostX[[#This Row],[Category]] = 0),  "",OFFSET(NRM_CostX[[#This Row],[Cat3]],-1,0)))</f>
        <v>13.2.29 Competence of contractor and subcontractors.</v>
      </c>
      <c r="J1579" t="str">
        <f ca="1">IF(NRM_CostX[[#This Row],[Category]]=3, NRM_CostX[[#This Row],[Code]] &amp; " " &amp; NRM_CostX[[#This Row],[Description]], IF(OR(NRM_CostX[[#This Row],[Category]] = 1, NRM_CostX[[#This Row],[Category]] = 0,NRM_CostX[[#This Row],[Category]] = 2 ),  "",OFFSET(NRM_CostX[[#This Row],[Cat4]],-1,0)))</f>
        <v/>
      </c>
    </row>
    <row r="1580" spans="1:10" x14ac:dyDescent="0.35">
      <c r="A1580" t="s">
        <v>2849</v>
      </c>
      <c r="B1580" t="s">
        <v>2850</v>
      </c>
      <c r="D1580">
        <v>0</v>
      </c>
      <c r="E1580" t="str">
        <f t="shared" si="24"/>
        <v>A13.2.30</v>
      </c>
      <c r="F1580">
        <f>LEN(NRM_CostX[[#This Row],[Code2]])-LEN(SUBSTITUTE(NRM_CostX[[#This Row],[Code2]],".",""))</f>
        <v>2</v>
      </c>
      <c r="G1580" t="str">
        <f ca="1">IF(NRM_CostX[[#This Row],[Category]]=0, NRM_CostX[[#This Row],[Code]] &amp; " " &amp; NRM_CostX[[#This Row],[Description]], OFFSET(NRM_CostX[[#This Row],[Cat1]],-1,0))</f>
        <v>13 RISKS</v>
      </c>
      <c r="H1580" t="str">
        <f ca="1">IF(NRM_CostX[[#This Row],[Category]]=1, NRM_CostX[[#This Row],[Code]] &amp; " " &amp; NRM_CostX[[#This Row],[Description]], IF(NRM_CostX[[#This Row],[Category]] = 0, "", OFFSET(NRM_CostX[[#This Row],[Cat2]],-1,0)))</f>
        <v>13.2 Construction risks</v>
      </c>
      <c r="I1580" t="str">
        <f ca="1">IF(NRM_CostX[[#This Row],[Category]]=2, NRM_CostX[[#This Row],[Code]] &amp; " " &amp; NRM_CostX[[#This Row],[Description]], IF(OR(NRM_CostX[[#This Row],[Category]] = 1, NRM_CostX[[#This Row],[Category]] = 0),  "",OFFSET(NRM_CostX[[#This Row],[Cat3]],-1,0)))</f>
        <v>13.2.30 Health and safety.</v>
      </c>
      <c r="J1580" t="str">
        <f ca="1">IF(NRM_CostX[[#This Row],[Category]]=3, NRM_CostX[[#This Row],[Code]] &amp; " " &amp; NRM_CostX[[#This Row],[Description]], IF(OR(NRM_CostX[[#This Row],[Category]] = 1, NRM_CostX[[#This Row],[Category]] = 0,NRM_CostX[[#This Row],[Category]] = 2 ),  "",OFFSET(NRM_CostX[[#This Row],[Cat4]],-1,0)))</f>
        <v/>
      </c>
    </row>
    <row r="1581" spans="1:10" x14ac:dyDescent="0.35">
      <c r="A1581" t="s">
        <v>2851</v>
      </c>
      <c r="B1581" t="s">
        <v>2852</v>
      </c>
      <c r="D1581">
        <v>0</v>
      </c>
      <c r="E1581" t="str">
        <f t="shared" si="24"/>
        <v>A13.2.31</v>
      </c>
      <c r="F1581">
        <f>LEN(NRM_CostX[[#This Row],[Code2]])-LEN(SUBSTITUTE(NRM_CostX[[#This Row],[Code2]],".",""))</f>
        <v>2</v>
      </c>
      <c r="G1581" t="str">
        <f ca="1">IF(NRM_CostX[[#This Row],[Category]]=0, NRM_CostX[[#This Row],[Code]] &amp; " " &amp; NRM_CostX[[#This Row],[Description]], OFFSET(NRM_CostX[[#This Row],[Cat1]],-1,0))</f>
        <v>13 RISKS</v>
      </c>
      <c r="H1581" t="str">
        <f ca="1">IF(NRM_CostX[[#This Row],[Category]]=1, NRM_CostX[[#This Row],[Code]] &amp; " " &amp; NRM_CostX[[#This Row],[Description]], IF(NRM_CostX[[#This Row],[Category]] = 0, "", OFFSET(NRM_CostX[[#This Row],[Cat2]],-1,0)))</f>
        <v>13.2 Construction risks</v>
      </c>
      <c r="I1581" t="str">
        <f ca="1">IF(NRM_CostX[[#This Row],[Category]]=2, NRM_CostX[[#This Row],[Code]] &amp; " " &amp; NRM_CostX[[#This Row],[Description]], IF(OR(NRM_CostX[[#This Row],[Category]] = 1, NRM_CostX[[#This Row],[Category]] = 0),  "",OFFSET(NRM_CostX[[#This Row],[Cat3]],-1,0)))</f>
        <v>13.2.31 Ineffective quality management procedures.</v>
      </c>
      <c r="J1581" t="str">
        <f ca="1">IF(NRM_CostX[[#This Row],[Category]]=3, NRM_CostX[[#This Row],[Code]] &amp; " " &amp; NRM_CostX[[#This Row],[Description]], IF(OR(NRM_CostX[[#This Row],[Category]] = 1, NRM_CostX[[#This Row],[Category]] = 0,NRM_CostX[[#This Row],[Category]] = 2 ),  "",OFFSET(NRM_CostX[[#This Row],[Cat4]],-1,0)))</f>
        <v/>
      </c>
    </row>
    <row r="1582" spans="1:10" x14ac:dyDescent="0.35">
      <c r="A1582" t="s">
        <v>2853</v>
      </c>
      <c r="B1582" t="s">
        <v>2854</v>
      </c>
      <c r="D1582">
        <v>0</v>
      </c>
      <c r="E1582" t="str">
        <f t="shared" si="24"/>
        <v>A13.2.32</v>
      </c>
      <c r="F1582">
        <f>LEN(NRM_CostX[[#This Row],[Code2]])-LEN(SUBSTITUTE(NRM_CostX[[#This Row],[Code2]],".",""))</f>
        <v>2</v>
      </c>
      <c r="G1582" t="str">
        <f ca="1">IF(NRM_CostX[[#This Row],[Category]]=0, NRM_CostX[[#This Row],[Code]] &amp; " " &amp; NRM_CostX[[#This Row],[Description]], OFFSET(NRM_CostX[[#This Row],[Cat1]],-1,0))</f>
        <v>13 RISKS</v>
      </c>
      <c r="H1582" t="str">
        <f ca="1">IF(NRM_CostX[[#This Row],[Category]]=1, NRM_CostX[[#This Row],[Code]] &amp; " " &amp; NRM_CostX[[#This Row],[Description]], IF(NRM_CostX[[#This Row],[Category]] = 0, "", OFFSET(NRM_CostX[[#This Row],[Cat2]],-1,0)))</f>
        <v>13.2 Construction risks</v>
      </c>
      <c r="I1582" t="str">
        <f ca="1">IF(NRM_CostX[[#This Row],[Category]]=2, NRM_CostX[[#This Row],[Code]] &amp; " " &amp; NRM_CostX[[#This Row],[Description]], IF(OR(NRM_CostX[[#This Row],[Category]] = 1, NRM_CostX[[#This Row],[Category]] = 0),  "",OFFSET(NRM_CostX[[#This Row],[Cat3]],-1,0)))</f>
        <v>13.2.32 Phasing requirements (e.g. occupation and decanting).</v>
      </c>
      <c r="J1582" t="str">
        <f ca="1">IF(NRM_CostX[[#This Row],[Category]]=3, NRM_CostX[[#This Row],[Code]] &amp; " " &amp; NRM_CostX[[#This Row],[Description]], IF(OR(NRM_CostX[[#This Row],[Category]] = 1, NRM_CostX[[#This Row],[Category]] = 0,NRM_CostX[[#This Row],[Category]] = 2 ),  "",OFFSET(NRM_CostX[[#This Row],[Cat4]],-1,0)))</f>
        <v/>
      </c>
    </row>
    <row r="1583" spans="1:10" x14ac:dyDescent="0.35">
      <c r="A1583" t="s">
        <v>2855</v>
      </c>
      <c r="B1583" t="s">
        <v>2856</v>
      </c>
      <c r="D1583">
        <v>0</v>
      </c>
      <c r="E1583" t="str">
        <f t="shared" si="24"/>
        <v>A13.2.33</v>
      </c>
      <c r="F1583">
        <f>LEN(NRM_CostX[[#This Row],[Code2]])-LEN(SUBSTITUTE(NRM_CostX[[#This Row],[Code2]],".",""))</f>
        <v>2</v>
      </c>
      <c r="G1583" t="str">
        <f ca="1">IF(NRM_CostX[[#This Row],[Category]]=0, NRM_CostX[[#This Row],[Code]] &amp; " " &amp; NRM_CostX[[#This Row],[Description]], OFFSET(NRM_CostX[[#This Row],[Cat1]],-1,0))</f>
        <v>13 RISKS</v>
      </c>
      <c r="H1583" t="str">
        <f ca="1">IF(NRM_CostX[[#This Row],[Category]]=1, NRM_CostX[[#This Row],[Code]] &amp; " " &amp; NRM_CostX[[#This Row],[Description]], IF(NRM_CostX[[#This Row],[Category]] = 0, "", OFFSET(NRM_CostX[[#This Row],[Cat2]],-1,0)))</f>
        <v>13.2 Construction risks</v>
      </c>
      <c r="I1583" t="str">
        <f ca="1">IF(NRM_CostX[[#This Row],[Category]]=2, NRM_CostX[[#This Row],[Code]] &amp; " " &amp; NRM_CostX[[#This Row],[Description]], IF(OR(NRM_CostX[[#This Row],[Category]] = 1, NRM_CostX[[#This Row],[Category]] = 0),  "",OFFSET(NRM_CostX[[#This Row],[Cat3]],-1,0)))</f>
        <v>13.2.33 Ineffective handover procedures.</v>
      </c>
      <c r="J1583" t="str">
        <f ca="1">IF(NRM_CostX[[#This Row],[Category]]=3, NRM_CostX[[#This Row],[Code]] &amp; " " &amp; NRM_CostX[[#This Row],[Description]], IF(OR(NRM_CostX[[#This Row],[Category]] = 1, NRM_CostX[[#This Row],[Category]] = 0,NRM_CostX[[#This Row],[Category]] = 2 ),  "",OFFSET(NRM_CostX[[#This Row],[Cat4]],-1,0)))</f>
        <v/>
      </c>
    </row>
    <row r="1584" spans="1:10" x14ac:dyDescent="0.35">
      <c r="A1584" t="s">
        <v>2857</v>
      </c>
      <c r="B1584" t="s">
        <v>2858</v>
      </c>
      <c r="D1584">
        <v>0</v>
      </c>
      <c r="E1584" t="str">
        <f t="shared" si="24"/>
        <v>A13.2.34</v>
      </c>
      <c r="F1584">
        <f>LEN(NRM_CostX[[#This Row],[Code2]])-LEN(SUBSTITUTE(NRM_CostX[[#This Row],[Code2]],".",""))</f>
        <v>2</v>
      </c>
      <c r="G1584" t="str">
        <f ca="1">IF(NRM_CostX[[#This Row],[Category]]=0, NRM_CostX[[#This Row],[Code]] &amp; " " &amp; NRM_CostX[[#This Row],[Description]], OFFSET(NRM_CostX[[#This Row],[Cat1]],-1,0))</f>
        <v>13 RISKS</v>
      </c>
      <c r="H1584" t="str">
        <f ca="1">IF(NRM_CostX[[#This Row],[Category]]=1, NRM_CostX[[#This Row],[Code]] &amp; " " &amp; NRM_CostX[[#This Row],[Description]], IF(NRM_CostX[[#This Row],[Category]] = 0, "", OFFSET(NRM_CostX[[#This Row],[Cat2]],-1,0)))</f>
        <v>13.2 Construction risks</v>
      </c>
      <c r="I1584" t="str">
        <f ca="1">IF(NRM_CostX[[#This Row],[Category]]=2, NRM_CostX[[#This Row],[Code]] &amp; " " &amp; NRM_CostX[[#This Row],[Description]], IF(OR(NRM_CostX[[#This Row],[Category]] = 1, NRM_CostX[[#This Row],[Category]] = 0),  "",OFFSET(NRM_CostX[[#This Row],[Cat3]],-1,0)))</f>
        <v>13.2.34 Disputes and claims.</v>
      </c>
      <c r="J1584" t="str">
        <f ca="1">IF(NRM_CostX[[#This Row],[Category]]=3, NRM_CostX[[#This Row],[Code]] &amp; " " &amp; NRM_CostX[[#This Row],[Description]], IF(OR(NRM_CostX[[#This Row],[Category]] = 1, NRM_CostX[[#This Row],[Category]] = 0,NRM_CostX[[#This Row],[Category]] = 2 ),  "",OFFSET(NRM_CostX[[#This Row],[Cat4]],-1,0)))</f>
        <v/>
      </c>
    </row>
    <row r="1585" spans="1:10" x14ac:dyDescent="0.35">
      <c r="A1585" t="s">
        <v>2859</v>
      </c>
      <c r="B1585" t="s">
        <v>2860</v>
      </c>
      <c r="D1585">
        <v>0</v>
      </c>
      <c r="E1585" t="str">
        <f t="shared" si="24"/>
        <v>A13.2.35</v>
      </c>
      <c r="F1585">
        <f>LEN(NRM_CostX[[#This Row],[Code2]])-LEN(SUBSTITUTE(NRM_CostX[[#This Row],[Code2]],".",""))</f>
        <v>2</v>
      </c>
      <c r="G1585" t="str">
        <f ca="1">IF(NRM_CostX[[#This Row],[Category]]=0, NRM_CostX[[#This Row],[Code]] &amp; " " &amp; NRM_CostX[[#This Row],[Description]], OFFSET(NRM_CostX[[#This Row],[Cat1]],-1,0))</f>
        <v>13 RISKS</v>
      </c>
      <c r="H1585" t="str">
        <f ca="1">IF(NRM_CostX[[#This Row],[Category]]=1, NRM_CostX[[#This Row],[Code]] &amp; " " &amp; NRM_CostX[[#This Row],[Description]], IF(NRM_CostX[[#This Row],[Category]] = 0, "", OFFSET(NRM_CostX[[#This Row],[Cat2]],-1,0)))</f>
        <v>13.2 Construction risks</v>
      </c>
      <c r="I1585" t="str">
        <f ca="1">IF(NRM_CostX[[#This Row],[Category]]=2, NRM_CostX[[#This Row],[Code]] &amp; " " &amp; NRM_CostX[[#This Row],[Description]], IF(OR(NRM_CostX[[#This Row],[Category]] = 1, NRM_CostX[[#This Row],[Category]] = 0),  "",OFFSET(NRM_CostX[[#This Row],[Cat3]],-1,0)))</f>
        <v>13.2.35 Effect of changes/variations on construction programme.</v>
      </c>
      <c r="J1585" t="str">
        <f ca="1">IF(NRM_CostX[[#This Row],[Category]]=3, NRM_CostX[[#This Row],[Code]] &amp; " " &amp; NRM_CostX[[#This Row],[Description]], IF(OR(NRM_CostX[[#This Row],[Category]] = 1, NRM_CostX[[#This Row],[Category]] = 0,NRM_CostX[[#This Row],[Category]] = 2 ),  "",OFFSET(NRM_CostX[[#This Row],[Cat4]],-1,0)))</f>
        <v/>
      </c>
    </row>
    <row r="1586" spans="1:10" x14ac:dyDescent="0.35">
      <c r="A1586" t="s">
        <v>2861</v>
      </c>
      <c r="B1586" t="s">
        <v>2862</v>
      </c>
      <c r="D1586">
        <v>0</v>
      </c>
      <c r="E1586" t="str">
        <f t="shared" si="24"/>
        <v>A13.2.36</v>
      </c>
      <c r="F1586">
        <f>LEN(NRM_CostX[[#This Row],[Code2]])-LEN(SUBSTITUTE(NRM_CostX[[#This Row],[Code2]],".",""))</f>
        <v>2</v>
      </c>
      <c r="G1586" t="str">
        <f ca="1">IF(NRM_CostX[[#This Row],[Category]]=0, NRM_CostX[[#This Row],[Code]] &amp; " " &amp; NRM_CostX[[#This Row],[Description]], OFFSET(NRM_CostX[[#This Row],[Cat1]],-1,0))</f>
        <v>13 RISKS</v>
      </c>
      <c r="H1586" t="str">
        <f ca="1">IF(NRM_CostX[[#This Row],[Category]]=1, NRM_CostX[[#This Row],[Code]] &amp; " " &amp; NRM_CostX[[#This Row],[Description]], IF(NRM_CostX[[#This Row],[Category]] = 0, "", OFFSET(NRM_CostX[[#This Row],[Cat2]],-1,0)))</f>
        <v>13.2 Construction risks</v>
      </c>
      <c r="I1586" t="str">
        <f ca="1">IF(NRM_CostX[[#This Row],[Category]]=2, NRM_CostX[[#This Row],[Code]] &amp; " " &amp; NRM_CostX[[#This Row],[Description]], IF(OR(NRM_CostX[[#This Row],[Category]] = 1, NRM_CostX[[#This Row],[Category]] = 0),  "",OFFSET(NRM_CostX[[#This Row],[Cat3]],-1,0)))</f>
        <v>13.2.36 Cumulative effect of numerous changes/variations on construction programme.</v>
      </c>
      <c r="J1586" t="str">
        <f ca="1">IF(NRM_CostX[[#This Row],[Category]]=3, NRM_CostX[[#This Row],[Code]] &amp; " " &amp; NRM_CostX[[#This Row],[Description]], IF(OR(NRM_CostX[[#This Row],[Category]] = 1, NRM_CostX[[#This Row],[Category]] = 0,NRM_CostX[[#This Row],[Category]] = 2 ),  "",OFFSET(NRM_CostX[[#This Row],[Cat4]],-1,0)))</f>
        <v/>
      </c>
    </row>
    <row r="1587" spans="1:10" x14ac:dyDescent="0.35">
      <c r="A1587" t="s">
        <v>2863</v>
      </c>
      <c r="B1587" t="s">
        <v>2864</v>
      </c>
      <c r="D1587">
        <v>0</v>
      </c>
      <c r="E1587" t="str">
        <f t="shared" si="24"/>
        <v>A13.2.37</v>
      </c>
      <c r="F1587">
        <f>LEN(NRM_CostX[[#This Row],[Code2]])-LEN(SUBSTITUTE(NRM_CostX[[#This Row],[Code2]],".",""))</f>
        <v>2</v>
      </c>
      <c r="G1587" t="str">
        <f ca="1">IF(NRM_CostX[[#This Row],[Category]]=0, NRM_CostX[[#This Row],[Code]] &amp; " " &amp; NRM_CostX[[#This Row],[Description]], OFFSET(NRM_CostX[[#This Row],[Cat1]],-1,0))</f>
        <v>13 RISKS</v>
      </c>
      <c r="H1587" t="str">
        <f ca="1">IF(NRM_CostX[[#This Row],[Category]]=1, NRM_CostX[[#This Row],[Code]] &amp; " " &amp; NRM_CostX[[#This Row],[Description]], IF(NRM_CostX[[#This Row],[Category]] = 0, "", OFFSET(NRM_CostX[[#This Row],[Cat2]],-1,0)))</f>
        <v>13.2 Construction risks</v>
      </c>
      <c r="I1587" t="str">
        <f ca="1">IF(NRM_CostX[[#This Row],[Category]]=2, NRM_CostX[[#This Row],[Code]] &amp; " " &amp; NRM_CostX[[#This Row],[Description]], IF(OR(NRM_CostX[[#This Row],[Category]] = 1, NRM_CostX[[#This Row],[Category]] = 0),  "",OFFSET(NRM_CostX[[#This Row],[Cat3]],-1,0)))</f>
        <v>13.2.37 Defects.</v>
      </c>
      <c r="J1587" t="str">
        <f ca="1">IF(NRM_CostX[[#This Row],[Category]]=3, NRM_CostX[[#This Row],[Code]] &amp; " " &amp; NRM_CostX[[#This Row],[Description]], IF(OR(NRM_CostX[[#This Row],[Category]] = 1, NRM_CostX[[#This Row],[Category]] = 0,NRM_CostX[[#This Row],[Category]] = 2 ),  "",OFFSET(NRM_CostX[[#This Row],[Cat4]],-1,0)))</f>
        <v/>
      </c>
    </row>
    <row r="1588" spans="1:10" x14ac:dyDescent="0.35">
      <c r="A1588" t="s">
        <v>2865</v>
      </c>
      <c r="B1588" t="s">
        <v>3422</v>
      </c>
      <c r="D1588">
        <v>0</v>
      </c>
      <c r="E1588" t="str">
        <f t="shared" si="24"/>
        <v>A13.2.38</v>
      </c>
      <c r="F1588">
        <f>LEN(NRM_CostX[[#This Row],[Code2]])-LEN(SUBSTITUTE(NRM_CostX[[#This Row],[Code2]],".",""))</f>
        <v>2</v>
      </c>
      <c r="G1588" t="str">
        <f ca="1">IF(NRM_CostX[[#This Row],[Category]]=0, NRM_CostX[[#This Row],[Code]] &amp; " " &amp; NRM_CostX[[#This Row],[Description]], OFFSET(NRM_CostX[[#This Row],[Cat1]],-1,0))</f>
        <v>13 RISKS</v>
      </c>
      <c r="H1588" t="str">
        <f ca="1">IF(NRM_CostX[[#This Row],[Category]]=1, NRM_CostX[[#This Row],[Code]] &amp; " " &amp; NRM_CostX[[#This Row],[Description]], IF(NRM_CostX[[#This Row],[Category]] = 0, "", OFFSET(NRM_CostX[[#This Row],[Cat2]],-1,0)))</f>
        <v>13.2 Construction risks</v>
      </c>
      <c r="I1588" t="str">
        <f ca="1">IF(NRM_CostX[[#This Row],[Category]]=2, NRM_CostX[[#This Row],[Code]] &amp; " " &amp; NRM_CostX[[#This Row],[Description]], IF(OR(NRM_CostX[[#This Row],[Category]] = 1, NRM_CostX[[#This Row],[Category]] = 0),  "",OFFSET(NRM_CostX[[#This Row],[Cat3]],-1,0)))</f>
        <v>13.2.38 JHLidents/injury.</v>
      </c>
      <c r="J1588" t="str">
        <f ca="1">IF(NRM_CostX[[#This Row],[Category]]=3, NRM_CostX[[#This Row],[Code]] &amp; " " &amp; NRM_CostX[[#This Row],[Description]], IF(OR(NRM_CostX[[#This Row],[Category]] = 1, NRM_CostX[[#This Row],[Category]] = 0,NRM_CostX[[#This Row],[Category]] = 2 ),  "",OFFSET(NRM_CostX[[#This Row],[Cat4]],-1,0)))</f>
        <v/>
      </c>
    </row>
    <row r="1589" spans="1:10" x14ac:dyDescent="0.35">
      <c r="A1589" t="s">
        <v>2866</v>
      </c>
      <c r="B1589" t="s">
        <v>2867</v>
      </c>
      <c r="C1589">
        <v>120994.77600000001</v>
      </c>
      <c r="D1589">
        <v>118589</v>
      </c>
      <c r="E1589" t="str">
        <f t="shared" si="24"/>
        <v>A13.3</v>
      </c>
      <c r="F1589">
        <f>LEN(NRM_CostX[[#This Row],[Code2]])-LEN(SUBSTITUTE(NRM_CostX[[#This Row],[Code2]],".",""))</f>
        <v>1</v>
      </c>
      <c r="G1589" t="str">
        <f ca="1">IF(NRM_CostX[[#This Row],[Category]]=0, NRM_CostX[[#This Row],[Code]] &amp; " " &amp; NRM_CostX[[#This Row],[Description]], OFFSET(NRM_CostX[[#This Row],[Cat1]],-1,0))</f>
        <v>13 RISKS</v>
      </c>
      <c r="H1589" t="str">
        <f ca="1">IF(NRM_CostX[[#This Row],[Category]]=1, NRM_CostX[[#This Row],[Code]] &amp; " " &amp; NRM_CostX[[#This Row],[Description]], IF(NRM_CostX[[#This Row],[Category]] = 0, "", OFFSET(NRM_CostX[[#This Row],[Cat2]],-1,0)))</f>
        <v>13.3 Employer change risks</v>
      </c>
      <c r="I1589" t="str">
        <f ca="1">IF(NRM_CostX[[#This Row],[Category]]=2, NRM_CostX[[#This Row],[Code]] &amp; " " &amp; NRM_CostX[[#This Row],[Description]], IF(OR(NRM_CostX[[#This Row],[Category]] = 1, NRM_CostX[[#This Row],[Category]] = 0),  "",OFFSET(NRM_CostX[[#This Row],[Cat3]],-1,0)))</f>
        <v/>
      </c>
      <c r="J1589" t="str">
        <f ca="1">IF(NRM_CostX[[#This Row],[Category]]=3, NRM_CostX[[#This Row],[Code]] &amp; " " &amp; NRM_CostX[[#This Row],[Description]], IF(OR(NRM_CostX[[#This Row],[Category]] = 1, NRM_CostX[[#This Row],[Category]] = 0,NRM_CostX[[#This Row],[Category]] = 2 ),  "",OFFSET(NRM_CostX[[#This Row],[Cat4]],-1,0)))</f>
        <v/>
      </c>
    </row>
    <row r="1590" spans="1:10" x14ac:dyDescent="0.35">
      <c r="A1590" t="s">
        <v>2868</v>
      </c>
      <c r="B1590" t="s">
        <v>2869</v>
      </c>
      <c r="D1590">
        <v>0</v>
      </c>
      <c r="E1590" t="str">
        <f t="shared" si="24"/>
        <v>A13.3.1</v>
      </c>
      <c r="F1590">
        <f>LEN(NRM_CostX[[#This Row],[Code2]])-LEN(SUBSTITUTE(NRM_CostX[[#This Row],[Code2]],".",""))</f>
        <v>2</v>
      </c>
      <c r="G1590" t="str">
        <f ca="1">IF(NRM_CostX[[#This Row],[Category]]=0, NRM_CostX[[#This Row],[Code]] &amp; " " &amp; NRM_CostX[[#This Row],[Description]], OFFSET(NRM_CostX[[#This Row],[Cat1]],-1,0))</f>
        <v>13 RISKS</v>
      </c>
      <c r="H1590" t="str">
        <f ca="1">IF(NRM_CostX[[#This Row],[Category]]=1, NRM_CostX[[#This Row],[Code]] &amp; " " &amp; NRM_CostX[[#This Row],[Description]], IF(NRM_CostX[[#This Row],[Category]] = 0, "", OFFSET(NRM_CostX[[#This Row],[Cat2]],-1,0)))</f>
        <v>13.3 Employer change risks</v>
      </c>
      <c r="I1590" t="str">
        <f ca="1">IF(NRM_CostX[[#This Row],[Category]]=2, NRM_CostX[[#This Row],[Code]] &amp; " " &amp; NRM_CostX[[#This Row],[Description]], IF(OR(NRM_CostX[[#This Row],[Category]] = 1, NRM_CostX[[#This Row],[Category]] = 0),  "",OFFSET(NRM_CostX[[#This Row],[Cat3]],-1,0)))</f>
        <v>13.3.1 Specific changes in requirements (i.e. in scope of works or project brief during design, pre-construction and construction stages).</v>
      </c>
      <c r="J1590" t="str">
        <f ca="1">IF(NRM_CostX[[#This Row],[Category]]=3, NRM_CostX[[#This Row],[Code]] &amp; " " &amp; NRM_CostX[[#This Row],[Description]], IF(OR(NRM_CostX[[#This Row],[Category]] = 1, NRM_CostX[[#This Row],[Category]] = 0,NRM_CostX[[#This Row],[Category]] = 2 ),  "",OFFSET(NRM_CostX[[#This Row],[Cat4]],-1,0)))</f>
        <v/>
      </c>
    </row>
    <row r="1591" spans="1:10" x14ac:dyDescent="0.35">
      <c r="A1591" t="s">
        <v>2870</v>
      </c>
      <c r="B1591" t="s">
        <v>2871</v>
      </c>
      <c r="D1591">
        <v>0</v>
      </c>
      <c r="E1591" t="str">
        <f t="shared" si="24"/>
        <v>A13.3.2</v>
      </c>
      <c r="F1591">
        <f>LEN(NRM_CostX[[#This Row],[Code2]])-LEN(SUBSTITUTE(NRM_CostX[[#This Row],[Code2]],".",""))</f>
        <v>2</v>
      </c>
      <c r="G1591" t="str">
        <f ca="1">IF(NRM_CostX[[#This Row],[Category]]=0, NRM_CostX[[#This Row],[Code]] &amp; " " &amp; NRM_CostX[[#This Row],[Description]], OFFSET(NRM_CostX[[#This Row],[Cat1]],-1,0))</f>
        <v>13 RISKS</v>
      </c>
      <c r="H1591" t="str">
        <f ca="1">IF(NRM_CostX[[#This Row],[Category]]=1, NRM_CostX[[#This Row],[Code]] &amp; " " &amp; NRM_CostX[[#This Row],[Description]], IF(NRM_CostX[[#This Row],[Category]] = 0, "", OFFSET(NRM_CostX[[#This Row],[Cat2]],-1,0)))</f>
        <v>13.3 Employer change risks</v>
      </c>
      <c r="I1591" t="str">
        <f ca="1">IF(NRM_CostX[[#This Row],[Category]]=2, NRM_CostX[[#This Row],[Code]] &amp; " " &amp; NRM_CostX[[#This Row],[Description]], IF(OR(NRM_CostX[[#This Row],[Category]] = 1, NRM_CostX[[#This Row],[Category]] = 0),  "",OFFSET(NRM_CostX[[#This Row],[Cat3]],-1,0)))</f>
        <v>13.3.2 Changes in quality (i.e. specification of materials and workmanship).</v>
      </c>
      <c r="J1591" t="str">
        <f ca="1">IF(NRM_CostX[[#This Row],[Category]]=3, NRM_CostX[[#This Row],[Code]] &amp; " " &amp; NRM_CostX[[#This Row],[Description]], IF(OR(NRM_CostX[[#This Row],[Category]] = 1, NRM_CostX[[#This Row],[Category]] = 0,NRM_CostX[[#This Row],[Category]] = 2 ),  "",OFFSET(NRM_CostX[[#This Row],[Cat4]],-1,0)))</f>
        <v/>
      </c>
    </row>
    <row r="1592" spans="1:10" x14ac:dyDescent="0.35">
      <c r="A1592" t="s">
        <v>2872</v>
      </c>
      <c r="B1592" t="s">
        <v>2873</v>
      </c>
      <c r="D1592">
        <v>0</v>
      </c>
      <c r="E1592" t="str">
        <f t="shared" si="24"/>
        <v>A13.3.3</v>
      </c>
      <c r="F1592">
        <f>LEN(NRM_CostX[[#This Row],[Code2]])-LEN(SUBSTITUTE(NRM_CostX[[#This Row],[Code2]],".",""))</f>
        <v>2</v>
      </c>
      <c r="G1592" t="str">
        <f ca="1">IF(NRM_CostX[[#This Row],[Category]]=0, NRM_CostX[[#This Row],[Code]] &amp; " " &amp; NRM_CostX[[#This Row],[Description]], OFFSET(NRM_CostX[[#This Row],[Cat1]],-1,0))</f>
        <v>13 RISKS</v>
      </c>
      <c r="H1592" t="str">
        <f ca="1">IF(NRM_CostX[[#This Row],[Category]]=1, NRM_CostX[[#This Row],[Code]] &amp; " " &amp; NRM_CostX[[#This Row],[Description]], IF(NRM_CostX[[#This Row],[Category]] = 0, "", OFFSET(NRM_CostX[[#This Row],[Cat2]],-1,0)))</f>
        <v>13.3 Employer change risks</v>
      </c>
      <c r="I1592" t="str">
        <f ca="1">IF(NRM_CostX[[#This Row],[Category]]=2, NRM_CostX[[#This Row],[Code]] &amp; " " &amp; NRM_CostX[[#This Row],[Description]], IF(OR(NRM_CostX[[#This Row],[Category]] = 1, NRM_CostX[[#This Row],[Category]] = 0),  "",OFFSET(NRM_CostX[[#This Row],[Cat3]],-1,0)))</f>
        <v>13.3.3 Changes in time.</v>
      </c>
      <c r="J1592" t="str">
        <f ca="1">IF(NRM_CostX[[#This Row],[Category]]=3, NRM_CostX[[#This Row],[Code]] &amp; " " &amp; NRM_CostX[[#This Row],[Description]], IF(OR(NRM_CostX[[#This Row],[Category]] = 1, NRM_CostX[[#This Row],[Category]] = 0,NRM_CostX[[#This Row],[Category]] = 2 ),  "",OFFSET(NRM_CostX[[#This Row],[Cat4]],-1,0)))</f>
        <v/>
      </c>
    </row>
    <row r="1593" spans="1:10" x14ac:dyDescent="0.35">
      <c r="A1593" t="s">
        <v>2874</v>
      </c>
      <c r="B1593" t="s">
        <v>2875</v>
      </c>
      <c r="D1593">
        <v>0</v>
      </c>
      <c r="E1593" t="str">
        <f t="shared" si="24"/>
        <v>A13.3.4</v>
      </c>
      <c r="F1593">
        <f>LEN(NRM_CostX[[#This Row],[Code2]])-LEN(SUBSTITUTE(NRM_CostX[[#This Row],[Code2]],".",""))</f>
        <v>2</v>
      </c>
      <c r="G1593" t="str">
        <f ca="1">IF(NRM_CostX[[#This Row],[Category]]=0, NRM_CostX[[#This Row],[Code]] &amp; " " &amp; NRM_CostX[[#This Row],[Description]], OFFSET(NRM_CostX[[#This Row],[Cat1]],-1,0))</f>
        <v>13 RISKS</v>
      </c>
      <c r="H1593" t="str">
        <f ca="1">IF(NRM_CostX[[#This Row],[Category]]=1, NRM_CostX[[#This Row],[Code]] &amp; " " &amp; NRM_CostX[[#This Row],[Description]], IF(NRM_CostX[[#This Row],[Category]] = 0, "", OFFSET(NRM_CostX[[#This Row],[Cat2]],-1,0)))</f>
        <v>13.3 Employer change risks</v>
      </c>
      <c r="I1593" t="str">
        <f ca="1">IF(NRM_CostX[[#This Row],[Category]]=2, NRM_CostX[[#This Row],[Code]] &amp; " " &amp; NRM_CostX[[#This Row],[Description]], IF(OR(NRM_CostX[[#This Row],[Category]] = 1, NRM_CostX[[#This Row],[Category]] = 0),  "",OFFSET(NRM_CostX[[#This Row],[Cat3]],-1,0)))</f>
        <v>13.3.4 Employer driven changes/variations introduced during the construction stage.</v>
      </c>
      <c r="J1593" t="str">
        <f ca="1">IF(NRM_CostX[[#This Row],[Category]]=3, NRM_CostX[[#This Row],[Code]] &amp; " " &amp; NRM_CostX[[#This Row],[Description]], IF(OR(NRM_CostX[[#This Row],[Category]] = 1, NRM_CostX[[#This Row],[Category]] = 0,NRM_CostX[[#This Row],[Category]] = 2 ),  "",OFFSET(NRM_CostX[[#This Row],[Cat4]],-1,0)))</f>
        <v/>
      </c>
    </row>
    <row r="1594" spans="1:10" x14ac:dyDescent="0.35">
      <c r="A1594" t="s">
        <v>2876</v>
      </c>
      <c r="B1594" t="s">
        <v>2877</v>
      </c>
      <c r="D1594">
        <v>0</v>
      </c>
      <c r="E1594" t="str">
        <f t="shared" si="24"/>
        <v>A13.3.5</v>
      </c>
      <c r="F1594">
        <f>LEN(NRM_CostX[[#This Row],[Code2]])-LEN(SUBSTITUTE(NRM_CostX[[#This Row],[Code2]],".",""))</f>
        <v>2</v>
      </c>
      <c r="G1594" t="str">
        <f ca="1">IF(NRM_CostX[[#This Row],[Category]]=0, NRM_CostX[[#This Row],[Code]] &amp; " " &amp; NRM_CostX[[#This Row],[Description]], OFFSET(NRM_CostX[[#This Row],[Cat1]],-1,0))</f>
        <v>13 RISKS</v>
      </c>
      <c r="H1594" t="str">
        <f ca="1">IF(NRM_CostX[[#This Row],[Category]]=1, NRM_CostX[[#This Row],[Code]] &amp; " " &amp; NRM_CostX[[#This Row],[Description]], IF(NRM_CostX[[#This Row],[Category]] = 0, "", OFFSET(NRM_CostX[[#This Row],[Cat2]],-1,0)))</f>
        <v>13.3 Employer change risks</v>
      </c>
      <c r="I1594" t="str">
        <f ca="1">IF(NRM_CostX[[#This Row],[Category]]=2, NRM_CostX[[#This Row],[Code]] &amp; " " &amp; NRM_CostX[[#This Row],[Description]], IF(OR(NRM_CostX[[#This Row],[Category]] = 1, NRM_CostX[[#This Row],[Category]] = 0),  "",OFFSET(NRM_CostX[[#This Row],[Cat3]],-1,0)))</f>
        <v>13.3.5 Effect on construction duration (i.e. impact on date for completion).</v>
      </c>
      <c r="J1594" t="str">
        <f ca="1">IF(NRM_CostX[[#This Row],[Category]]=3, NRM_CostX[[#This Row],[Code]] &amp; " " &amp; NRM_CostX[[#This Row],[Description]], IF(OR(NRM_CostX[[#This Row],[Category]] = 1, NRM_CostX[[#This Row],[Category]] = 0,NRM_CostX[[#This Row],[Category]] = 2 ),  "",OFFSET(NRM_CostX[[#This Row],[Cat4]],-1,0)))</f>
        <v/>
      </c>
    </row>
    <row r="1595" spans="1:10" x14ac:dyDescent="0.35">
      <c r="A1595" t="s">
        <v>2878</v>
      </c>
      <c r="B1595" t="s">
        <v>2879</v>
      </c>
      <c r="D1595">
        <v>0</v>
      </c>
      <c r="E1595" t="str">
        <f t="shared" si="24"/>
        <v>A13.3.6</v>
      </c>
      <c r="F1595">
        <f>LEN(NRM_CostX[[#This Row],[Code2]])-LEN(SUBSTITUTE(NRM_CostX[[#This Row],[Code2]],".",""))</f>
        <v>2</v>
      </c>
      <c r="G1595" t="str">
        <f ca="1">IF(NRM_CostX[[#This Row],[Category]]=0, NRM_CostX[[#This Row],[Code]] &amp; " " &amp; NRM_CostX[[#This Row],[Description]], OFFSET(NRM_CostX[[#This Row],[Cat1]],-1,0))</f>
        <v>13 RISKS</v>
      </c>
      <c r="H1595" t="str">
        <f ca="1">IF(NRM_CostX[[#This Row],[Category]]=1, NRM_CostX[[#This Row],[Code]] &amp; " " &amp; NRM_CostX[[#This Row],[Description]], IF(NRM_CostX[[#This Row],[Category]] = 0, "", OFFSET(NRM_CostX[[#This Row],[Cat2]],-1,0)))</f>
        <v>13.3 Employer change risks</v>
      </c>
      <c r="I1595" t="str">
        <f ca="1">IF(NRM_CostX[[#This Row],[Category]]=2, NRM_CostX[[#This Row],[Code]] &amp; " " &amp; NRM_CostX[[#This Row],[Description]], IF(OR(NRM_CostX[[#This Row],[Category]] = 1, NRM_CostX[[#This Row],[Category]] = 0),  "",OFFSET(NRM_CostX[[#This Row],[Cat3]],-1,0)))</f>
        <v>13.3.6 Cumulative effect of numerous changes.</v>
      </c>
      <c r="J1595" t="str">
        <f ca="1">IF(NRM_CostX[[#This Row],[Category]]=3, NRM_CostX[[#This Row],[Code]] &amp; " " &amp; NRM_CostX[[#This Row],[Description]], IF(OR(NRM_CostX[[#This Row],[Category]] = 1, NRM_CostX[[#This Row],[Category]] = 0,NRM_CostX[[#This Row],[Category]] = 2 ),  "",OFFSET(NRM_CostX[[#This Row],[Cat4]],-1,0)))</f>
        <v/>
      </c>
    </row>
    <row r="1596" spans="1:10" x14ac:dyDescent="0.35">
      <c r="A1596" t="s">
        <v>2880</v>
      </c>
      <c r="B1596" t="s">
        <v>2881</v>
      </c>
      <c r="C1596">
        <v>120994.77600000001</v>
      </c>
      <c r="D1596">
        <v>121173</v>
      </c>
      <c r="E1596" t="str">
        <f t="shared" si="24"/>
        <v>A13.4</v>
      </c>
      <c r="F1596">
        <f>LEN(NRM_CostX[[#This Row],[Code2]])-LEN(SUBSTITUTE(NRM_CostX[[#This Row],[Code2]],".",""))</f>
        <v>1</v>
      </c>
      <c r="G1596" t="str">
        <f ca="1">IF(NRM_CostX[[#This Row],[Category]]=0, NRM_CostX[[#This Row],[Code]] &amp; " " &amp; NRM_CostX[[#This Row],[Description]], OFFSET(NRM_CostX[[#This Row],[Cat1]],-1,0))</f>
        <v>13 RISKS</v>
      </c>
      <c r="H1596" t="str">
        <f ca="1">IF(NRM_CostX[[#This Row],[Category]]=1, NRM_CostX[[#This Row],[Code]] &amp; " " &amp; NRM_CostX[[#This Row],[Description]], IF(NRM_CostX[[#This Row],[Category]] = 0, "", OFFSET(NRM_CostX[[#This Row],[Cat2]],-1,0)))</f>
        <v>13.4 Employer other risks</v>
      </c>
      <c r="I1596" t="str">
        <f ca="1">IF(NRM_CostX[[#This Row],[Category]]=2, NRM_CostX[[#This Row],[Code]] &amp; " " &amp; NRM_CostX[[#This Row],[Description]], IF(OR(NRM_CostX[[#This Row],[Category]] = 1, NRM_CostX[[#This Row],[Category]] = 0),  "",OFFSET(NRM_CostX[[#This Row],[Cat3]],-1,0)))</f>
        <v/>
      </c>
      <c r="J1596" t="str">
        <f ca="1">IF(NRM_CostX[[#This Row],[Category]]=3, NRM_CostX[[#This Row],[Code]] &amp; " " &amp; NRM_CostX[[#This Row],[Description]], IF(OR(NRM_CostX[[#This Row],[Category]] = 1, NRM_CostX[[#This Row],[Category]] = 0,NRM_CostX[[#This Row],[Category]] = 2 ),  "",OFFSET(NRM_CostX[[#This Row],[Cat4]],-1,0)))</f>
        <v/>
      </c>
    </row>
    <row r="1597" spans="1:10" x14ac:dyDescent="0.35">
      <c r="A1597" t="s">
        <v>2882</v>
      </c>
      <c r="B1597" t="s">
        <v>2883</v>
      </c>
      <c r="D1597">
        <v>0</v>
      </c>
      <c r="E1597" t="str">
        <f t="shared" si="24"/>
        <v>A13.4.1</v>
      </c>
      <c r="F1597">
        <f>LEN(NRM_CostX[[#This Row],[Code2]])-LEN(SUBSTITUTE(NRM_CostX[[#This Row],[Code2]],".",""))</f>
        <v>2</v>
      </c>
      <c r="G1597" t="str">
        <f ca="1">IF(NRM_CostX[[#This Row],[Category]]=0, NRM_CostX[[#This Row],[Code]] &amp; " " &amp; NRM_CostX[[#This Row],[Description]], OFFSET(NRM_CostX[[#This Row],[Cat1]],-1,0))</f>
        <v>13 RISKS</v>
      </c>
      <c r="H1597" t="str">
        <f ca="1">IF(NRM_CostX[[#This Row],[Category]]=1, NRM_CostX[[#This Row],[Code]] &amp; " " &amp; NRM_CostX[[#This Row],[Description]], IF(NRM_CostX[[#This Row],[Category]] = 0, "", OFFSET(NRM_CostX[[#This Row],[Cat2]],-1,0)))</f>
        <v>13.4 Employer other risks</v>
      </c>
      <c r="I1597" t="str">
        <f ca="1">IF(NRM_CostX[[#This Row],[Category]]=2, NRM_CostX[[#This Row],[Code]] &amp; " " &amp; NRM_CostX[[#This Row],[Description]], IF(OR(NRM_CostX[[#This Row],[Category]] = 1, NRM_CostX[[#This Row],[Category]] = 0),  "",OFFSET(NRM_CostX[[#This Row],[Cat3]],-1,0)))</f>
        <v>13.4.1 Project brief:</v>
      </c>
      <c r="J1597" t="str">
        <f ca="1">IF(NRM_CostX[[#This Row],[Category]]=3, NRM_CostX[[#This Row],[Code]] &amp; " " &amp; NRM_CostX[[#This Row],[Description]], IF(OR(NRM_CostX[[#This Row],[Category]] = 1, NRM_CostX[[#This Row],[Category]] = 0,NRM_CostX[[#This Row],[Category]] = 2 ),  "",OFFSET(NRM_CostX[[#This Row],[Cat4]],-1,0)))</f>
        <v/>
      </c>
    </row>
    <row r="1598" spans="1:10" x14ac:dyDescent="0.35">
      <c r="A1598" t="s">
        <v>2882</v>
      </c>
      <c r="B1598" t="s">
        <v>2884</v>
      </c>
      <c r="D1598">
        <v>0</v>
      </c>
      <c r="E1598" t="str">
        <f t="shared" si="24"/>
        <v>A13.4.1</v>
      </c>
      <c r="F1598">
        <f>LEN(NRM_CostX[[#This Row],[Code2]])-LEN(SUBSTITUTE(NRM_CostX[[#This Row],[Code2]],".",""))</f>
        <v>2</v>
      </c>
      <c r="G1598" t="str">
        <f ca="1">IF(NRM_CostX[[#This Row],[Category]]=0, NRM_CostX[[#This Row],[Code]] &amp; " " &amp; NRM_CostX[[#This Row],[Description]], OFFSET(NRM_CostX[[#This Row],[Cat1]],-1,0))</f>
        <v>13 RISKS</v>
      </c>
      <c r="H1598" t="str">
        <f ca="1">IF(NRM_CostX[[#This Row],[Category]]=1, NRM_CostX[[#This Row],[Code]] &amp; " " &amp; NRM_CostX[[#This Row],[Description]], IF(NRM_CostX[[#This Row],[Category]] = 0, "", OFFSET(NRM_CostX[[#This Row],[Cat2]],-1,0)))</f>
        <v>13.4 Employer other risks</v>
      </c>
      <c r="I1598" t="str">
        <f ca="1">IF(NRM_CostX[[#This Row],[Category]]=2, NRM_CostX[[#This Row],[Code]] &amp; " " &amp; NRM_CostX[[#This Row],[Description]], IF(OR(NRM_CostX[[#This Row],[Category]] = 1, NRM_CostX[[#This Row],[Category]] = 0),  "",OFFSET(NRM_CostX[[#This Row],[Cat3]],-1,0)))</f>
        <v>13.4.1 - End user requirements.</v>
      </c>
      <c r="J1598" t="str">
        <f ca="1">IF(NRM_CostX[[#This Row],[Category]]=3, NRM_CostX[[#This Row],[Code]] &amp; " " &amp; NRM_CostX[[#This Row],[Description]], IF(OR(NRM_CostX[[#This Row],[Category]] = 1, NRM_CostX[[#This Row],[Category]] = 0,NRM_CostX[[#This Row],[Category]] = 2 ),  "",OFFSET(NRM_CostX[[#This Row],[Cat4]],-1,0)))</f>
        <v/>
      </c>
    </row>
    <row r="1599" spans="1:10" x14ac:dyDescent="0.35">
      <c r="A1599" t="s">
        <v>2882</v>
      </c>
      <c r="B1599" t="s">
        <v>2885</v>
      </c>
      <c r="D1599">
        <v>0</v>
      </c>
      <c r="E1599" t="str">
        <f t="shared" si="24"/>
        <v>A13.4.1</v>
      </c>
      <c r="F1599">
        <f>LEN(NRM_CostX[[#This Row],[Code2]])-LEN(SUBSTITUTE(NRM_CostX[[#This Row],[Code2]],".",""))</f>
        <v>2</v>
      </c>
      <c r="G1599" t="str">
        <f ca="1">IF(NRM_CostX[[#This Row],[Category]]=0, NRM_CostX[[#This Row],[Code]] &amp; " " &amp; NRM_CostX[[#This Row],[Description]], OFFSET(NRM_CostX[[#This Row],[Cat1]],-1,0))</f>
        <v>13 RISKS</v>
      </c>
      <c r="H1599" t="str">
        <f ca="1">IF(NRM_CostX[[#This Row],[Category]]=1, NRM_CostX[[#This Row],[Code]] &amp; " " &amp; NRM_CostX[[#This Row],[Description]], IF(NRM_CostX[[#This Row],[Category]] = 0, "", OFFSET(NRM_CostX[[#This Row],[Cat2]],-1,0)))</f>
        <v>13.4 Employer other risks</v>
      </c>
      <c r="I1599" t="str">
        <f ca="1">IF(NRM_CostX[[#This Row],[Category]]=2, NRM_CostX[[#This Row],[Code]] &amp; " " &amp; NRM_CostX[[#This Row],[Description]], IF(OR(NRM_CostX[[#This Row],[Category]] = 1, NRM_CostX[[#This Row],[Category]] = 0),  "",OFFSET(NRM_CostX[[#This Row],[Cat3]],-1,0)))</f>
        <v>13.4.1 - Inadequate or unclear project brief.</v>
      </c>
      <c r="J1599" t="str">
        <f ca="1">IF(NRM_CostX[[#This Row],[Category]]=3, NRM_CostX[[#This Row],[Code]] &amp; " " &amp; NRM_CostX[[#This Row],[Description]], IF(OR(NRM_CostX[[#This Row],[Category]] = 1, NRM_CostX[[#This Row],[Category]] = 0,NRM_CostX[[#This Row],[Category]] = 2 ),  "",OFFSET(NRM_CostX[[#This Row],[Cat4]],-1,0)))</f>
        <v/>
      </c>
    </row>
    <row r="1600" spans="1:10" x14ac:dyDescent="0.35">
      <c r="A1600" t="s">
        <v>2882</v>
      </c>
      <c r="B1600" t="s">
        <v>2886</v>
      </c>
      <c r="D1600">
        <v>0</v>
      </c>
      <c r="E1600" t="str">
        <f t="shared" si="24"/>
        <v>A13.4.1</v>
      </c>
      <c r="F1600">
        <f>LEN(NRM_CostX[[#This Row],[Code2]])-LEN(SUBSTITUTE(NRM_CostX[[#This Row],[Code2]],".",""))</f>
        <v>2</v>
      </c>
      <c r="G1600" t="str">
        <f ca="1">IF(NRM_CostX[[#This Row],[Category]]=0, NRM_CostX[[#This Row],[Code]] &amp; " " &amp; NRM_CostX[[#This Row],[Description]], OFFSET(NRM_CostX[[#This Row],[Cat1]],-1,0))</f>
        <v>13 RISKS</v>
      </c>
      <c r="H1600" t="str">
        <f ca="1">IF(NRM_CostX[[#This Row],[Category]]=1, NRM_CostX[[#This Row],[Code]] &amp; " " &amp; NRM_CostX[[#This Row],[Description]], IF(NRM_CostX[[#This Row],[Category]] = 0, "", OFFSET(NRM_CostX[[#This Row],[Cat2]],-1,0)))</f>
        <v>13.4 Employer other risks</v>
      </c>
      <c r="I1600" t="str">
        <f ca="1">IF(NRM_CostX[[#This Row],[Category]]=2, NRM_CostX[[#This Row],[Code]] &amp; " " &amp; NRM_CostX[[#This Row],[Description]], IF(OR(NRM_CostX[[#This Row],[Category]] = 1, NRM_CostX[[#This Row],[Category]] = 0),  "",OFFSET(NRM_CostX[[#This Row],[Cat3]],-1,0)))</f>
        <v>13.4.1 - Employer's specific requirements (e.g. functional standards, site or establishment rules and regulations, and standing orders).</v>
      </c>
      <c r="J1600" t="str">
        <f ca="1">IF(NRM_CostX[[#This Row],[Category]]=3, NRM_CostX[[#This Row],[Code]] &amp; " " &amp; NRM_CostX[[#This Row],[Description]], IF(OR(NRM_CostX[[#This Row],[Category]] = 1, NRM_CostX[[#This Row],[Category]] = 0,NRM_CostX[[#This Row],[Category]] = 2 ),  "",OFFSET(NRM_CostX[[#This Row],[Cat4]],-1,0)))</f>
        <v/>
      </c>
    </row>
    <row r="1601" spans="1:10" x14ac:dyDescent="0.35">
      <c r="A1601" t="s">
        <v>2887</v>
      </c>
      <c r="B1601" t="s">
        <v>2888</v>
      </c>
      <c r="D1601">
        <v>0</v>
      </c>
      <c r="E1601" t="str">
        <f t="shared" si="24"/>
        <v>A13.4.2</v>
      </c>
      <c r="F1601">
        <f>LEN(NRM_CostX[[#This Row],[Code2]])-LEN(SUBSTITUTE(NRM_CostX[[#This Row],[Code2]],".",""))</f>
        <v>2</v>
      </c>
      <c r="G1601" t="str">
        <f ca="1">IF(NRM_CostX[[#This Row],[Category]]=0, NRM_CostX[[#This Row],[Code]] &amp; " " &amp; NRM_CostX[[#This Row],[Description]], OFFSET(NRM_CostX[[#This Row],[Cat1]],-1,0))</f>
        <v>13 RISKS</v>
      </c>
      <c r="H1601" t="str">
        <f ca="1">IF(NRM_CostX[[#This Row],[Category]]=1, NRM_CostX[[#This Row],[Code]] &amp; " " &amp; NRM_CostX[[#This Row],[Description]], IF(NRM_CostX[[#This Row],[Category]] = 0, "", OFFSET(NRM_CostX[[#This Row],[Cat2]],-1,0)))</f>
        <v>13.4 Employer other risks</v>
      </c>
      <c r="I1601" t="str">
        <f ca="1">IF(NRM_CostX[[#This Row],[Category]]=2, NRM_CostX[[#This Row],[Code]] &amp; " " &amp; NRM_CostX[[#This Row],[Description]], IF(OR(NRM_CostX[[#This Row],[Category]] = 1, NRM_CostX[[#This Row],[Category]] = 0),  "",OFFSET(NRM_CostX[[#This Row],[Cat3]],-1,0)))</f>
        <v>13.4.2 Timescales:</v>
      </c>
      <c r="J1601" t="str">
        <f ca="1">IF(NRM_CostX[[#This Row],[Category]]=3, NRM_CostX[[#This Row],[Code]] &amp; " " &amp; NRM_CostX[[#This Row],[Description]], IF(OR(NRM_CostX[[#This Row],[Category]] = 1, NRM_CostX[[#This Row],[Category]] = 0,NRM_CostX[[#This Row],[Category]] = 2 ),  "",OFFSET(NRM_CostX[[#This Row],[Cat4]],-1,0)))</f>
        <v/>
      </c>
    </row>
    <row r="1602" spans="1:10" x14ac:dyDescent="0.35">
      <c r="A1602" t="s">
        <v>2887</v>
      </c>
      <c r="B1602" t="s">
        <v>2889</v>
      </c>
      <c r="D1602">
        <v>0</v>
      </c>
      <c r="E1602" t="str">
        <f t="shared" si="24"/>
        <v>A13.4.2</v>
      </c>
      <c r="F1602">
        <f>LEN(NRM_CostX[[#This Row],[Code2]])-LEN(SUBSTITUTE(NRM_CostX[[#This Row],[Code2]],".",""))</f>
        <v>2</v>
      </c>
      <c r="G1602" t="str">
        <f ca="1">IF(NRM_CostX[[#This Row],[Category]]=0, NRM_CostX[[#This Row],[Code]] &amp; " " &amp; NRM_CostX[[#This Row],[Description]], OFFSET(NRM_CostX[[#This Row],[Cat1]],-1,0))</f>
        <v>13 RISKS</v>
      </c>
      <c r="H1602" t="str">
        <f ca="1">IF(NRM_CostX[[#This Row],[Category]]=1, NRM_CostX[[#This Row],[Code]] &amp; " " &amp; NRM_CostX[[#This Row],[Description]], IF(NRM_CostX[[#This Row],[Category]] = 0, "", OFFSET(NRM_CostX[[#This Row],[Cat2]],-1,0)))</f>
        <v>13.4 Employer other risks</v>
      </c>
      <c r="I1602" t="str">
        <f ca="1">IF(NRM_CostX[[#This Row],[Category]]=2, NRM_CostX[[#This Row],[Code]] &amp; " " &amp; NRM_CostX[[#This Row],[Description]], IF(OR(NRM_CostX[[#This Row],[Category]] = 1, NRM_CostX[[#This Row],[Category]] = 0),  "",OFFSET(NRM_CostX[[#This Row],[Cat3]],-1,0)))</f>
        <v>13.4.2 - Unrealistic design and construction programmes.</v>
      </c>
      <c r="J1602" t="str">
        <f ca="1">IF(NRM_CostX[[#This Row],[Category]]=3, NRM_CostX[[#This Row],[Code]] &amp; " " &amp; NRM_CostX[[#This Row],[Description]], IF(OR(NRM_CostX[[#This Row],[Category]] = 1, NRM_CostX[[#This Row],[Category]] = 0,NRM_CostX[[#This Row],[Category]] = 2 ),  "",OFFSET(NRM_CostX[[#This Row],[Cat4]],-1,0)))</f>
        <v/>
      </c>
    </row>
    <row r="1603" spans="1:10" x14ac:dyDescent="0.35">
      <c r="A1603" t="s">
        <v>2887</v>
      </c>
      <c r="B1603" t="s">
        <v>2890</v>
      </c>
      <c r="D1603">
        <v>0</v>
      </c>
      <c r="E1603" t="str">
        <f t="shared" ref="E1603:E1665" si="25">REPLACE(A1603,1,0,"A")</f>
        <v>A13.4.2</v>
      </c>
      <c r="F1603">
        <f>LEN(NRM_CostX[[#This Row],[Code2]])-LEN(SUBSTITUTE(NRM_CostX[[#This Row],[Code2]],".",""))</f>
        <v>2</v>
      </c>
      <c r="G1603" t="str">
        <f ca="1">IF(NRM_CostX[[#This Row],[Category]]=0, NRM_CostX[[#This Row],[Code]] &amp; " " &amp; NRM_CostX[[#This Row],[Description]], OFFSET(NRM_CostX[[#This Row],[Cat1]],-1,0))</f>
        <v>13 RISKS</v>
      </c>
      <c r="H1603" t="str">
        <f ca="1">IF(NRM_CostX[[#This Row],[Category]]=1, NRM_CostX[[#This Row],[Code]] &amp; " " &amp; NRM_CostX[[#This Row],[Description]], IF(NRM_CostX[[#This Row],[Category]] = 0, "", OFFSET(NRM_CostX[[#This Row],[Cat2]],-1,0)))</f>
        <v>13.4 Employer other risks</v>
      </c>
      <c r="I1603" t="str">
        <f ca="1">IF(NRM_CostX[[#This Row],[Category]]=2, NRM_CostX[[#This Row],[Code]] &amp; " " &amp; NRM_CostX[[#This Row],[Description]], IF(OR(NRM_CostX[[#This Row],[Category]] = 1, NRM_CostX[[#This Row],[Category]] = 0),  "",OFFSET(NRM_CostX[[#This Row],[Cat3]],-1,0)))</f>
        <v>13.4.2 - Unrealistic tender period(s).</v>
      </c>
      <c r="J1603" t="str">
        <f ca="1">IF(NRM_CostX[[#This Row],[Category]]=3, NRM_CostX[[#This Row],[Code]] &amp; " " &amp; NRM_CostX[[#This Row],[Description]], IF(OR(NRM_CostX[[#This Row],[Category]] = 1, NRM_CostX[[#This Row],[Category]] = 0,NRM_CostX[[#This Row],[Category]] = 2 ),  "",OFFSET(NRM_CostX[[#This Row],[Cat4]],-1,0)))</f>
        <v/>
      </c>
    </row>
    <row r="1604" spans="1:10" x14ac:dyDescent="0.35">
      <c r="A1604" t="s">
        <v>2887</v>
      </c>
      <c r="B1604" t="s">
        <v>2891</v>
      </c>
      <c r="D1604">
        <v>0</v>
      </c>
      <c r="E1604" t="str">
        <f t="shared" si="25"/>
        <v>A13.4.2</v>
      </c>
      <c r="F1604">
        <f>LEN(NRM_CostX[[#This Row],[Code2]])-LEN(SUBSTITUTE(NRM_CostX[[#This Row],[Code2]],".",""))</f>
        <v>2</v>
      </c>
      <c r="G1604" t="str">
        <f ca="1">IF(NRM_CostX[[#This Row],[Category]]=0, NRM_CostX[[#This Row],[Code]] &amp; " " &amp; NRM_CostX[[#This Row],[Description]], OFFSET(NRM_CostX[[#This Row],[Cat1]],-1,0))</f>
        <v>13 RISKS</v>
      </c>
      <c r="H1604" t="str">
        <f ca="1">IF(NRM_CostX[[#This Row],[Category]]=1, NRM_CostX[[#This Row],[Code]] &amp; " " &amp; NRM_CostX[[#This Row],[Description]], IF(NRM_CostX[[#This Row],[Category]] = 0, "", OFFSET(NRM_CostX[[#This Row],[Cat2]],-1,0)))</f>
        <v>13.4 Employer other risks</v>
      </c>
      <c r="I1604" t="str">
        <f ca="1">IF(NRM_CostX[[#This Row],[Category]]=2, NRM_CostX[[#This Row],[Code]] &amp; " " &amp; NRM_CostX[[#This Row],[Description]], IF(OR(NRM_CostX[[#This Row],[Category]] = 1, NRM_CostX[[#This Row],[Category]] = 0),  "",OFFSET(NRM_CostX[[#This Row],[Cat3]],-1,0)))</f>
        <v>13.4.2 - Insufficient time allowed for tender evaluation.</v>
      </c>
      <c r="J1604" t="str">
        <f ca="1">IF(NRM_CostX[[#This Row],[Category]]=3, NRM_CostX[[#This Row],[Code]] &amp; " " &amp; NRM_CostX[[#This Row],[Description]], IF(OR(NRM_CostX[[#This Row],[Category]] = 1, NRM_CostX[[#This Row],[Category]] = 0,NRM_CostX[[#This Row],[Category]] = 2 ),  "",OFFSET(NRM_CostX[[#This Row],[Cat4]],-1,0)))</f>
        <v/>
      </c>
    </row>
    <row r="1605" spans="1:10" x14ac:dyDescent="0.35">
      <c r="A1605" t="s">
        <v>2887</v>
      </c>
      <c r="B1605" t="s">
        <v>2892</v>
      </c>
      <c r="D1605">
        <v>0</v>
      </c>
      <c r="E1605" t="str">
        <f t="shared" si="25"/>
        <v>A13.4.2</v>
      </c>
      <c r="F1605">
        <f>LEN(NRM_CostX[[#This Row],[Code2]])-LEN(SUBSTITUTE(NRM_CostX[[#This Row],[Code2]],".",""))</f>
        <v>2</v>
      </c>
      <c r="G1605" t="str">
        <f ca="1">IF(NRM_CostX[[#This Row],[Category]]=0, NRM_CostX[[#This Row],[Code]] &amp; " " &amp; NRM_CostX[[#This Row],[Description]], OFFSET(NRM_CostX[[#This Row],[Cat1]],-1,0))</f>
        <v>13 RISKS</v>
      </c>
      <c r="H1605" t="str">
        <f ca="1">IF(NRM_CostX[[#This Row],[Category]]=1, NRM_CostX[[#This Row],[Code]] &amp; " " &amp; NRM_CostX[[#This Row],[Description]], IF(NRM_CostX[[#This Row],[Category]] = 0, "", OFFSET(NRM_CostX[[#This Row],[Cat2]],-1,0)))</f>
        <v>13.4 Employer other risks</v>
      </c>
      <c r="I1605" t="str">
        <f ca="1">IF(NRM_CostX[[#This Row],[Category]]=2, NRM_CostX[[#This Row],[Code]] &amp; " " &amp; NRM_CostX[[#This Row],[Description]], IF(OR(NRM_CostX[[#This Row],[Category]] = 1, NRM_CostX[[#This Row],[Category]] = 0),  "",OFFSET(NRM_CostX[[#This Row],[Cat3]],-1,0)))</f>
        <v>13.4.2 - Contractual claims.</v>
      </c>
      <c r="J1605" t="str">
        <f ca="1">IF(NRM_CostX[[#This Row],[Category]]=3, NRM_CostX[[#This Row],[Code]] &amp; " " &amp; NRM_CostX[[#This Row],[Description]], IF(OR(NRM_CostX[[#This Row],[Category]] = 1, NRM_CostX[[#This Row],[Category]] = 0,NRM_CostX[[#This Row],[Category]] = 2 ),  "",OFFSET(NRM_CostX[[#This Row],[Cat4]],-1,0)))</f>
        <v/>
      </c>
    </row>
    <row r="1606" spans="1:10" x14ac:dyDescent="0.35">
      <c r="A1606" t="s">
        <v>2887</v>
      </c>
      <c r="B1606" t="s">
        <v>2893</v>
      </c>
      <c r="D1606">
        <v>0</v>
      </c>
      <c r="E1606" t="str">
        <f t="shared" si="25"/>
        <v>A13.4.2</v>
      </c>
      <c r="F1606">
        <f>LEN(NRM_CostX[[#This Row],[Code2]])-LEN(SUBSTITUTE(NRM_CostX[[#This Row],[Code2]],".",""))</f>
        <v>2</v>
      </c>
      <c r="G1606" t="str">
        <f ca="1">IF(NRM_CostX[[#This Row],[Category]]=0, NRM_CostX[[#This Row],[Code]] &amp; " " &amp; NRM_CostX[[#This Row],[Description]], OFFSET(NRM_CostX[[#This Row],[Cat1]],-1,0))</f>
        <v>13 RISKS</v>
      </c>
      <c r="H1606" t="str">
        <f ca="1">IF(NRM_CostX[[#This Row],[Category]]=1, NRM_CostX[[#This Row],[Code]] &amp; " " &amp; NRM_CostX[[#This Row],[Description]], IF(NRM_CostX[[#This Row],[Category]] = 0, "", OFFSET(NRM_CostX[[#This Row],[Cat2]],-1,0)))</f>
        <v>13.4 Employer other risks</v>
      </c>
      <c r="I1606" t="str">
        <f ca="1">IF(NRM_CostX[[#This Row],[Category]]=2, NRM_CostX[[#This Row],[Code]] &amp; " " &amp; NRM_CostX[[#This Row],[Description]], IF(OR(NRM_CostX[[#This Row],[Category]] = 1, NRM_CostX[[#This Row],[Category]] = 0),  "",OFFSET(NRM_CostX[[#This Row],[Cat3]],-1,0)))</f>
        <v>13.4.2 - Effects of phased completion requirements (e.g. sectional completion).</v>
      </c>
      <c r="J1606" t="str">
        <f ca="1">IF(NRM_CostX[[#This Row],[Category]]=3, NRM_CostX[[#This Row],[Code]] &amp; " " &amp; NRM_CostX[[#This Row],[Description]], IF(OR(NRM_CostX[[#This Row],[Category]] = 1, NRM_CostX[[#This Row],[Category]] = 0,NRM_CostX[[#This Row],[Category]] = 2 ),  "",OFFSET(NRM_CostX[[#This Row],[Cat4]],-1,0)))</f>
        <v/>
      </c>
    </row>
    <row r="1607" spans="1:10" x14ac:dyDescent="0.35">
      <c r="A1607" t="s">
        <v>2887</v>
      </c>
      <c r="B1607" t="s">
        <v>3423</v>
      </c>
      <c r="D1607">
        <v>0</v>
      </c>
      <c r="E1607" t="str">
        <f t="shared" si="25"/>
        <v>A13.4.2</v>
      </c>
      <c r="F1607">
        <f>LEN(NRM_CostX[[#This Row],[Code2]])-LEN(SUBSTITUTE(NRM_CostX[[#This Row],[Code2]],".",""))</f>
        <v>2</v>
      </c>
      <c r="G1607" t="str">
        <f ca="1">IF(NRM_CostX[[#This Row],[Category]]=0, NRM_CostX[[#This Row],[Code]] &amp; " " &amp; NRM_CostX[[#This Row],[Description]], OFFSET(NRM_CostX[[#This Row],[Cat1]],-1,0))</f>
        <v>13 RISKS</v>
      </c>
      <c r="H1607" t="str">
        <f ca="1">IF(NRM_CostX[[#This Row],[Category]]=1, NRM_CostX[[#This Row],[Code]] &amp; " " &amp; NRM_CostX[[#This Row],[Description]], IF(NRM_CostX[[#This Row],[Category]] = 0, "", OFFSET(NRM_CostX[[#This Row],[Cat2]],-1,0)))</f>
        <v>13.4 Employer other risks</v>
      </c>
      <c r="I1607" t="str">
        <f ca="1">IF(NRM_CostX[[#This Row],[Category]]=2, NRM_CostX[[#This Row],[Code]] &amp; " " &amp; NRM_CostX[[#This Row],[Description]], IF(OR(NRM_CostX[[#This Row],[Category]] = 1, NRM_CostX[[#This Row],[Category]] = 0),  "",OFFSET(NRM_CostX[[#This Row],[Cat3]],-1,0)))</f>
        <v>13.4.2 - JHLeleration of construction works.</v>
      </c>
      <c r="J1607" t="str">
        <f ca="1">IF(NRM_CostX[[#This Row],[Category]]=3, NRM_CostX[[#This Row],[Code]] &amp; " " &amp; NRM_CostX[[#This Row],[Description]], IF(OR(NRM_CostX[[#This Row],[Category]] = 1, NRM_CostX[[#This Row],[Category]] = 0,NRM_CostX[[#This Row],[Category]] = 2 ),  "",OFFSET(NRM_CostX[[#This Row],[Cat4]],-1,0)))</f>
        <v/>
      </c>
    </row>
    <row r="1608" spans="1:10" x14ac:dyDescent="0.35">
      <c r="A1608" t="s">
        <v>2887</v>
      </c>
      <c r="B1608" t="s">
        <v>2894</v>
      </c>
      <c r="D1608">
        <v>0</v>
      </c>
      <c r="E1608" t="str">
        <f t="shared" si="25"/>
        <v>A13.4.2</v>
      </c>
      <c r="F1608">
        <f>LEN(NRM_CostX[[#This Row],[Code2]])-LEN(SUBSTITUTE(NRM_CostX[[#This Row],[Code2]],".",""))</f>
        <v>2</v>
      </c>
      <c r="G1608" t="str">
        <f ca="1">IF(NRM_CostX[[#This Row],[Category]]=0, NRM_CostX[[#This Row],[Code]] &amp; " " &amp; NRM_CostX[[#This Row],[Description]], OFFSET(NRM_CostX[[#This Row],[Cat1]],-1,0))</f>
        <v>13 RISKS</v>
      </c>
      <c r="H1608" t="str">
        <f ca="1">IF(NRM_CostX[[#This Row],[Category]]=1, NRM_CostX[[#This Row],[Code]] &amp; " " &amp; NRM_CostX[[#This Row],[Description]], IF(NRM_CostX[[#This Row],[Category]] = 0, "", OFFSET(NRM_CostX[[#This Row],[Cat2]],-1,0)))</f>
        <v>13.4 Employer other risks</v>
      </c>
      <c r="I1608" t="str">
        <f ca="1">IF(NRM_CostX[[#This Row],[Category]]=2, NRM_CostX[[#This Row],[Code]] &amp; " " &amp; NRM_CostX[[#This Row],[Description]], IF(OR(NRM_CostX[[#This Row],[Category]] = 1, NRM_CostX[[#This Row],[Category]] = 0),  "",OFFSET(NRM_CostX[[#This Row],[Cat3]],-1,0)))</f>
        <v>13.4.2 - Effects of early handover requirements (e.g. requesting partial possession).</v>
      </c>
      <c r="J1608" t="str">
        <f ca="1">IF(NRM_CostX[[#This Row],[Category]]=3, NRM_CostX[[#This Row],[Code]] &amp; " " &amp; NRM_CostX[[#This Row],[Description]], IF(OR(NRM_CostX[[#This Row],[Category]] = 1, NRM_CostX[[#This Row],[Category]] = 0,NRM_CostX[[#This Row],[Category]] = 2 ),  "",OFFSET(NRM_CostX[[#This Row],[Cat4]],-1,0)))</f>
        <v/>
      </c>
    </row>
    <row r="1609" spans="1:10" x14ac:dyDescent="0.35">
      <c r="A1609" t="s">
        <v>2887</v>
      </c>
      <c r="B1609" t="s">
        <v>2895</v>
      </c>
      <c r="D1609">
        <v>0</v>
      </c>
      <c r="E1609" t="str">
        <f t="shared" si="25"/>
        <v>A13.4.2</v>
      </c>
      <c r="F1609">
        <f>LEN(NRM_CostX[[#This Row],[Code2]])-LEN(SUBSTITUTE(NRM_CostX[[#This Row],[Code2]],".",""))</f>
        <v>2</v>
      </c>
      <c r="G1609" t="str">
        <f ca="1">IF(NRM_CostX[[#This Row],[Category]]=0, NRM_CostX[[#This Row],[Code]] &amp; " " &amp; NRM_CostX[[#This Row],[Description]], OFFSET(NRM_CostX[[#This Row],[Cat1]],-1,0))</f>
        <v>13 RISKS</v>
      </c>
      <c r="H1609" t="str">
        <f ca="1">IF(NRM_CostX[[#This Row],[Category]]=1, NRM_CostX[[#This Row],[Code]] &amp; " " &amp; NRM_CostX[[#This Row],[Description]], IF(NRM_CostX[[#This Row],[Category]] = 0, "", OFFSET(NRM_CostX[[#This Row],[Cat2]],-1,0)))</f>
        <v>13.4 Employer other risks</v>
      </c>
      <c r="I1609" t="str">
        <f ca="1">IF(NRM_CostX[[#This Row],[Category]]=2, NRM_CostX[[#This Row],[Code]] &amp; " " &amp; NRM_CostX[[#This Row],[Description]], IF(OR(NRM_CostX[[#This Row],[Category]] = 1, NRM_CostX[[#This Row],[Category]] = 0),  "",OFFSET(NRM_CostX[[#This Row],[Cat3]],-1,0)))</f>
        <v>13.4.2 - Postponement of pre-construction services or construction works.</v>
      </c>
      <c r="J1609" t="str">
        <f ca="1">IF(NRM_CostX[[#This Row],[Category]]=3, NRM_CostX[[#This Row],[Code]] &amp; " " &amp; NRM_CostX[[#This Row],[Description]], IF(OR(NRM_CostX[[#This Row],[Category]] = 1, NRM_CostX[[#This Row],[Category]] = 0,NRM_CostX[[#This Row],[Category]] = 2 ),  "",OFFSET(NRM_CostX[[#This Row],[Cat4]],-1,0)))</f>
        <v/>
      </c>
    </row>
    <row r="1610" spans="1:10" x14ac:dyDescent="0.35">
      <c r="A1610" t="s">
        <v>2887</v>
      </c>
      <c r="B1610" t="s">
        <v>2896</v>
      </c>
      <c r="D1610">
        <v>0</v>
      </c>
      <c r="E1610" t="str">
        <f t="shared" si="25"/>
        <v>A13.4.2</v>
      </c>
      <c r="F1610">
        <f>LEN(NRM_CostX[[#This Row],[Code2]])-LEN(SUBSTITUTE(NRM_CostX[[#This Row],[Code2]],".",""))</f>
        <v>2</v>
      </c>
      <c r="G1610" t="str">
        <f ca="1">IF(NRM_CostX[[#This Row],[Category]]=0, NRM_CostX[[#This Row],[Code]] &amp; " " &amp; NRM_CostX[[#This Row],[Description]], OFFSET(NRM_CostX[[#This Row],[Cat1]],-1,0))</f>
        <v>13 RISKS</v>
      </c>
      <c r="H1610" t="str">
        <f ca="1">IF(NRM_CostX[[#This Row],[Category]]=1, NRM_CostX[[#This Row],[Code]] &amp; " " &amp; NRM_CostX[[#This Row],[Description]], IF(NRM_CostX[[#This Row],[Category]] = 0, "", OFFSET(NRM_CostX[[#This Row],[Cat2]],-1,0)))</f>
        <v>13.4 Employer other risks</v>
      </c>
      <c r="I1610" t="str">
        <f ca="1">IF(NRM_CostX[[#This Row],[Category]]=2, NRM_CostX[[#This Row],[Code]] &amp; " " &amp; NRM_CostX[[#This Row],[Description]], IF(OR(NRM_CostX[[#This Row],[Category]] = 1, NRM_CostX[[#This Row],[Category]] = 0),  "",OFFSET(NRM_CostX[[#This Row],[Cat3]],-1,0)))</f>
        <v>13.4.2 - Timescales for decision making.</v>
      </c>
      <c r="J1610" t="str">
        <f ca="1">IF(NRM_CostX[[#This Row],[Category]]=3, NRM_CostX[[#This Row],[Code]] &amp; " " &amp; NRM_CostX[[#This Row],[Description]], IF(OR(NRM_CostX[[#This Row],[Category]] = 1, NRM_CostX[[#This Row],[Category]] = 0,NRM_CostX[[#This Row],[Category]] = 2 ),  "",OFFSET(NRM_CostX[[#This Row],[Cat4]],-1,0)))</f>
        <v/>
      </c>
    </row>
    <row r="1611" spans="1:10" x14ac:dyDescent="0.35">
      <c r="A1611" t="s">
        <v>2897</v>
      </c>
      <c r="B1611" t="s">
        <v>2898</v>
      </c>
      <c r="D1611">
        <v>0</v>
      </c>
      <c r="E1611" t="str">
        <f t="shared" si="25"/>
        <v>A13.4.3</v>
      </c>
      <c r="F1611">
        <f>LEN(NRM_CostX[[#This Row],[Code2]])-LEN(SUBSTITUTE(NRM_CostX[[#This Row],[Code2]],".",""))</f>
        <v>2</v>
      </c>
      <c r="G1611" t="str">
        <f ca="1">IF(NRM_CostX[[#This Row],[Category]]=0, NRM_CostX[[#This Row],[Code]] &amp; " " &amp; NRM_CostX[[#This Row],[Description]], OFFSET(NRM_CostX[[#This Row],[Cat1]],-1,0))</f>
        <v>13 RISKS</v>
      </c>
      <c r="H1611" t="str">
        <f ca="1">IF(NRM_CostX[[#This Row],[Category]]=1, NRM_CostX[[#This Row],[Code]] &amp; " " &amp; NRM_CostX[[#This Row],[Description]], IF(NRM_CostX[[#This Row],[Category]] = 0, "", OFFSET(NRM_CostX[[#This Row],[Cat2]],-1,0)))</f>
        <v>13.4 Employer other risks</v>
      </c>
      <c r="I1611" t="str">
        <f ca="1">IF(NRM_CostX[[#This Row],[Category]]=2, NRM_CostX[[#This Row],[Code]] &amp; " " &amp; NRM_CostX[[#This Row],[Description]], IF(OR(NRM_CostX[[#This Row],[Category]] = 1, NRM_CostX[[#This Row],[Category]] = 0),  "",OFFSET(NRM_CostX[[#This Row],[Cat3]],-1,0)))</f>
        <v>13.4.3 Financial:</v>
      </c>
      <c r="J1611" t="str">
        <f ca="1">IF(NRM_CostX[[#This Row],[Category]]=3, NRM_CostX[[#This Row],[Code]] &amp; " " &amp; NRM_CostX[[#This Row],[Description]], IF(OR(NRM_CostX[[#This Row],[Category]] = 1, NRM_CostX[[#This Row],[Category]] = 0,NRM_CostX[[#This Row],[Category]] = 2 ),  "",OFFSET(NRM_CostX[[#This Row],[Cat4]],-1,0)))</f>
        <v/>
      </c>
    </row>
    <row r="1612" spans="1:10" x14ac:dyDescent="0.35">
      <c r="A1612" t="s">
        <v>2897</v>
      </c>
      <c r="B1612" t="s">
        <v>2899</v>
      </c>
      <c r="D1612">
        <v>0</v>
      </c>
      <c r="E1612" t="str">
        <f t="shared" si="25"/>
        <v>A13.4.3</v>
      </c>
      <c r="F1612">
        <f>LEN(NRM_CostX[[#This Row],[Code2]])-LEN(SUBSTITUTE(NRM_CostX[[#This Row],[Code2]],".",""))</f>
        <v>2</v>
      </c>
      <c r="G1612" t="str">
        <f ca="1">IF(NRM_CostX[[#This Row],[Category]]=0, NRM_CostX[[#This Row],[Code]] &amp; " " &amp; NRM_CostX[[#This Row],[Description]], OFFSET(NRM_CostX[[#This Row],[Cat1]],-1,0))</f>
        <v>13 RISKS</v>
      </c>
      <c r="H1612" t="str">
        <f ca="1">IF(NRM_CostX[[#This Row],[Category]]=1, NRM_CostX[[#This Row],[Code]] &amp; " " &amp; NRM_CostX[[#This Row],[Description]], IF(NRM_CostX[[#This Row],[Category]] = 0, "", OFFSET(NRM_CostX[[#This Row],[Cat2]],-1,0)))</f>
        <v>13.4 Employer other risks</v>
      </c>
      <c r="I1612" t="str">
        <f ca="1">IF(NRM_CostX[[#This Row],[Category]]=2, NRM_CostX[[#This Row],[Code]] &amp; " " &amp; NRM_CostX[[#This Row],[Description]], IF(OR(NRM_CostX[[#This Row],[Category]] = 1, NRM_CostX[[#This Row],[Category]] = 0),  "",OFFSET(NRM_CostX[[#This Row],[Cat3]],-1,0)))</f>
        <v>13.4.3 - Availability of funds.</v>
      </c>
      <c r="J1612" t="str">
        <f ca="1">IF(NRM_CostX[[#This Row],[Category]]=3, NRM_CostX[[#This Row],[Code]] &amp; " " &amp; NRM_CostX[[#This Row],[Description]], IF(OR(NRM_CostX[[#This Row],[Category]] = 1, NRM_CostX[[#This Row],[Category]] = 0,NRM_CostX[[#This Row],[Category]] = 2 ),  "",OFFSET(NRM_CostX[[#This Row],[Cat4]],-1,0)))</f>
        <v/>
      </c>
    </row>
    <row r="1613" spans="1:10" x14ac:dyDescent="0.35">
      <c r="A1613" t="s">
        <v>2897</v>
      </c>
      <c r="B1613" t="s">
        <v>2900</v>
      </c>
      <c r="D1613">
        <v>0</v>
      </c>
      <c r="E1613" t="str">
        <f t="shared" si="25"/>
        <v>A13.4.3</v>
      </c>
      <c r="F1613">
        <f>LEN(NRM_CostX[[#This Row],[Code2]])-LEN(SUBSTITUTE(NRM_CostX[[#This Row],[Code2]],".",""))</f>
        <v>2</v>
      </c>
      <c r="G1613" t="str">
        <f ca="1">IF(NRM_CostX[[#This Row],[Category]]=0, NRM_CostX[[#This Row],[Code]] &amp; " " &amp; NRM_CostX[[#This Row],[Description]], OFFSET(NRM_CostX[[#This Row],[Cat1]],-1,0))</f>
        <v>13 RISKS</v>
      </c>
      <c r="H1613" t="str">
        <f ca="1">IF(NRM_CostX[[#This Row],[Category]]=1, NRM_CostX[[#This Row],[Code]] &amp; " " &amp; NRM_CostX[[#This Row],[Description]], IF(NRM_CostX[[#This Row],[Category]] = 0, "", OFFSET(NRM_CostX[[#This Row],[Cat2]],-1,0)))</f>
        <v>13.4 Employer other risks</v>
      </c>
      <c r="I1613" t="str">
        <f ca="1">IF(NRM_CostX[[#This Row],[Category]]=2, NRM_CostX[[#This Row],[Code]] &amp; " " &amp; NRM_CostX[[#This Row],[Description]], IF(OR(NRM_CostX[[#This Row],[Category]] = 1, NRM_CostX[[#This Row],[Category]] = 0),  "",OFFSET(NRM_CostX[[#This Row],[Cat3]],-1,0)))</f>
        <v>13.4.3 - Unavailability of grants/grant refusal.</v>
      </c>
      <c r="J1613" t="str">
        <f ca="1">IF(NRM_CostX[[#This Row],[Category]]=3, NRM_CostX[[#This Row],[Code]] &amp; " " &amp; NRM_CostX[[#This Row],[Description]], IF(OR(NRM_CostX[[#This Row],[Category]] = 1, NRM_CostX[[#This Row],[Category]] = 0,NRM_CostX[[#This Row],[Category]] = 2 ),  "",OFFSET(NRM_CostX[[#This Row],[Cat4]],-1,0)))</f>
        <v/>
      </c>
    </row>
    <row r="1614" spans="1:10" x14ac:dyDescent="0.35">
      <c r="A1614" t="s">
        <v>2897</v>
      </c>
      <c r="B1614" t="s">
        <v>2901</v>
      </c>
      <c r="D1614">
        <v>0</v>
      </c>
      <c r="E1614" t="str">
        <f t="shared" si="25"/>
        <v>A13.4.3</v>
      </c>
      <c r="F1614">
        <f>LEN(NRM_CostX[[#This Row],[Code2]])-LEN(SUBSTITUTE(NRM_CostX[[#This Row],[Code2]],".",""))</f>
        <v>2</v>
      </c>
      <c r="G1614" t="str">
        <f ca="1">IF(NRM_CostX[[#This Row],[Category]]=0, NRM_CostX[[#This Row],[Code]] &amp; " " &amp; NRM_CostX[[#This Row],[Description]], OFFSET(NRM_CostX[[#This Row],[Cat1]],-1,0))</f>
        <v>13 RISKS</v>
      </c>
      <c r="H1614" t="str">
        <f ca="1">IF(NRM_CostX[[#This Row],[Category]]=1, NRM_CostX[[#This Row],[Code]] &amp; " " &amp; NRM_CostX[[#This Row],[Description]], IF(NRM_CostX[[#This Row],[Category]] = 0, "", OFFSET(NRM_CostX[[#This Row],[Cat2]],-1,0)))</f>
        <v>13.4 Employer other risks</v>
      </c>
      <c r="I1614" t="str">
        <f ca="1">IF(NRM_CostX[[#This Row],[Category]]=2, NRM_CostX[[#This Row],[Code]] &amp; " " &amp; NRM_CostX[[#This Row],[Description]], IF(OR(NRM_CostX[[#This Row],[Category]] = 1, NRM_CostX[[#This Row],[Category]] = 0),  "",OFFSET(NRM_CostX[[#This Row],[Cat3]],-1,0)))</f>
        <v>13.4.3 - Cash flow effects on timing.</v>
      </c>
      <c r="J1614" t="str">
        <f ca="1">IF(NRM_CostX[[#This Row],[Category]]=3, NRM_CostX[[#This Row],[Code]] &amp; " " &amp; NRM_CostX[[#This Row],[Description]], IF(OR(NRM_CostX[[#This Row],[Category]] = 1, NRM_CostX[[#This Row],[Category]] = 0,NRM_CostX[[#This Row],[Category]] = 2 ),  "",OFFSET(NRM_CostX[[#This Row],[Cat4]],-1,0)))</f>
        <v/>
      </c>
    </row>
    <row r="1615" spans="1:10" x14ac:dyDescent="0.35">
      <c r="A1615" t="s">
        <v>2897</v>
      </c>
      <c r="B1615" t="s">
        <v>3424</v>
      </c>
      <c r="D1615">
        <v>0</v>
      </c>
      <c r="E1615" t="str">
        <f t="shared" si="25"/>
        <v>A13.4.3</v>
      </c>
      <c r="F1615">
        <f>LEN(NRM_CostX[[#This Row],[Code2]])-LEN(SUBSTITUTE(NRM_CostX[[#This Row],[Code2]],".",""))</f>
        <v>2</v>
      </c>
      <c r="G1615" t="str">
        <f ca="1">IF(NRM_CostX[[#This Row],[Category]]=0, NRM_CostX[[#This Row],[Code]] &amp; " " &amp; NRM_CostX[[#This Row],[Description]], OFFSET(NRM_CostX[[#This Row],[Cat1]],-1,0))</f>
        <v>13 RISKS</v>
      </c>
      <c r="H1615" t="str">
        <f ca="1">IF(NRM_CostX[[#This Row],[Category]]=1, NRM_CostX[[#This Row],[Code]] &amp; " " &amp; NRM_CostX[[#This Row],[Description]], IF(NRM_CostX[[#This Row],[Category]] = 0, "", OFFSET(NRM_CostX[[#This Row],[Cat2]],-1,0)))</f>
        <v>13.4 Employer other risks</v>
      </c>
      <c r="I1615" t="str">
        <f ca="1">IF(NRM_CostX[[#This Row],[Category]]=2, NRM_CostX[[#This Row],[Code]] &amp; " " &amp; NRM_CostX[[#This Row],[Description]], IF(OR(NRM_CostX[[#This Row],[Category]] = 1, NRM_CostX[[#This Row],[Category]] = 0),  "",OFFSET(NRM_CostX[[#This Row],[Cat3]],-1,0)))</f>
        <v>13.4.3 - Existing liabilities (i.e. liquidated damages or premiums on other contracts due to late provision of JHLommodation).</v>
      </c>
      <c r="J1615" t="str">
        <f ca="1">IF(NRM_CostX[[#This Row],[Category]]=3, NRM_CostX[[#This Row],[Code]] &amp; " " &amp; NRM_CostX[[#This Row],[Description]], IF(OR(NRM_CostX[[#This Row],[Category]] = 1, NRM_CostX[[#This Row],[Category]] = 0,NRM_CostX[[#This Row],[Category]] = 2 ),  "",OFFSET(NRM_CostX[[#This Row],[Cat4]],-1,0)))</f>
        <v/>
      </c>
    </row>
    <row r="1616" spans="1:10" x14ac:dyDescent="0.35">
      <c r="A1616" t="s">
        <v>2897</v>
      </c>
      <c r="B1616" t="s">
        <v>2902</v>
      </c>
      <c r="D1616">
        <v>0</v>
      </c>
      <c r="E1616" t="str">
        <f t="shared" si="25"/>
        <v>A13.4.3</v>
      </c>
      <c r="F1616">
        <f>LEN(NRM_CostX[[#This Row],[Code2]])-LEN(SUBSTITUTE(NRM_CostX[[#This Row],[Code2]],".",""))</f>
        <v>2</v>
      </c>
      <c r="G1616" t="str">
        <f ca="1">IF(NRM_CostX[[#This Row],[Category]]=0, NRM_CostX[[#This Row],[Code]] &amp; " " &amp; NRM_CostX[[#This Row],[Description]], OFFSET(NRM_CostX[[#This Row],[Cat1]],-1,0))</f>
        <v>13 RISKS</v>
      </c>
      <c r="H1616" t="str">
        <f ca="1">IF(NRM_CostX[[#This Row],[Category]]=1, NRM_CostX[[#This Row],[Code]] &amp; " " &amp; NRM_CostX[[#This Row],[Description]], IF(NRM_CostX[[#This Row],[Category]] = 0, "", OFFSET(NRM_CostX[[#This Row],[Cat2]],-1,0)))</f>
        <v>13.4 Employer other risks</v>
      </c>
      <c r="I1616" t="str">
        <f ca="1">IF(NRM_CostX[[#This Row],[Category]]=2, NRM_CostX[[#This Row],[Code]] &amp; " " &amp; NRM_CostX[[#This Row],[Description]], IF(OR(NRM_CostX[[#This Row],[Category]] = 1, NRM_CostX[[#This Row],[Category]] = 0),  "",OFFSET(NRM_CostX[[#This Row],[Cat3]],-1,0)))</f>
        <v>13.4.3 - Changing inflation.</v>
      </c>
      <c r="J1616" t="str">
        <f ca="1">IF(NRM_CostX[[#This Row],[Category]]=3, NRM_CostX[[#This Row],[Code]] &amp; " " &amp; NRM_CostX[[#This Row],[Description]], IF(OR(NRM_CostX[[#This Row],[Category]] = 1, NRM_CostX[[#This Row],[Category]] = 0,NRM_CostX[[#This Row],[Category]] = 2 ),  "",OFFSET(NRM_CostX[[#This Row],[Cat4]],-1,0)))</f>
        <v/>
      </c>
    </row>
    <row r="1617" spans="1:10" x14ac:dyDescent="0.35">
      <c r="A1617" t="s">
        <v>2897</v>
      </c>
      <c r="B1617" t="s">
        <v>2903</v>
      </c>
      <c r="D1617">
        <v>0</v>
      </c>
      <c r="E1617" t="str">
        <f t="shared" si="25"/>
        <v>A13.4.3</v>
      </c>
      <c r="F1617">
        <f>LEN(NRM_CostX[[#This Row],[Code2]])-LEN(SUBSTITUTE(NRM_CostX[[#This Row],[Code2]],".",""))</f>
        <v>2</v>
      </c>
      <c r="G1617" t="str">
        <f ca="1">IF(NRM_CostX[[#This Row],[Category]]=0, NRM_CostX[[#This Row],[Code]] &amp; " " &amp; NRM_CostX[[#This Row],[Description]], OFFSET(NRM_CostX[[#This Row],[Cat1]],-1,0))</f>
        <v>13 RISKS</v>
      </c>
      <c r="H1617" t="str">
        <f ca="1">IF(NRM_CostX[[#This Row],[Category]]=1, NRM_CostX[[#This Row],[Code]] &amp; " " &amp; NRM_CostX[[#This Row],[Description]], IF(NRM_CostX[[#This Row],[Category]] = 0, "", OFFSET(NRM_CostX[[#This Row],[Cat2]],-1,0)))</f>
        <v>13.4 Employer other risks</v>
      </c>
      <c r="I1617" t="str">
        <f ca="1">IF(NRM_CostX[[#This Row],[Category]]=2, NRM_CostX[[#This Row],[Code]] &amp; " " &amp; NRM_CostX[[#This Row],[Description]], IF(OR(NRM_CostX[[#This Row],[Category]] = 1, NRM_CostX[[#This Row],[Category]] = 0),  "",OFFSET(NRM_CostX[[#This Row],[Cat3]],-1,0)))</f>
        <v>13.4.3 - Changing interest rates.</v>
      </c>
      <c r="J1617" t="str">
        <f ca="1">IF(NRM_CostX[[#This Row],[Category]]=3, NRM_CostX[[#This Row],[Code]] &amp; " " &amp; NRM_CostX[[#This Row],[Description]], IF(OR(NRM_CostX[[#This Row],[Category]] = 1, NRM_CostX[[#This Row],[Category]] = 0,NRM_CostX[[#This Row],[Category]] = 2 ),  "",OFFSET(NRM_CostX[[#This Row],[Cat4]],-1,0)))</f>
        <v/>
      </c>
    </row>
    <row r="1618" spans="1:10" x14ac:dyDescent="0.35">
      <c r="A1618" t="s">
        <v>2897</v>
      </c>
      <c r="B1618" t="s">
        <v>2904</v>
      </c>
      <c r="D1618">
        <v>0</v>
      </c>
      <c r="E1618" t="str">
        <f t="shared" si="25"/>
        <v>A13.4.3</v>
      </c>
      <c r="F1618">
        <f>LEN(NRM_CostX[[#This Row],[Code2]])-LEN(SUBSTITUTE(NRM_CostX[[#This Row],[Code2]],".",""))</f>
        <v>2</v>
      </c>
      <c r="G1618" t="str">
        <f ca="1">IF(NRM_CostX[[#This Row],[Category]]=0, NRM_CostX[[#This Row],[Code]] &amp; " " &amp; NRM_CostX[[#This Row],[Description]], OFFSET(NRM_CostX[[#This Row],[Cat1]],-1,0))</f>
        <v>13 RISKS</v>
      </c>
      <c r="H1618" t="str">
        <f ca="1">IF(NRM_CostX[[#This Row],[Category]]=1, NRM_CostX[[#This Row],[Code]] &amp; " " &amp; NRM_CostX[[#This Row],[Description]], IF(NRM_CostX[[#This Row],[Category]] = 0, "", OFFSET(NRM_CostX[[#This Row],[Cat2]],-1,0)))</f>
        <v>13.4 Employer other risks</v>
      </c>
      <c r="I1618" t="str">
        <f ca="1">IF(NRM_CostX[[#This Row],[Category]]=2, NRM_CostX[[#This Row],[Code]] &amp; " " &amp; NRM_CostX[[#This Row],[Description]], IF(OR(NRM_CostX[[#This Row],[Category]] = 1, NRM_CostX[[#This Row],[Category]] = 0),  "",OFFSET(NRM_CostX[[#This Row],[Cat3]],-1,0)))</f>
        <v>13.4.3 - Changing exchange rates.</v>
      </c>
      <c r="J1618" t="str">
        <f ca="1">IF(NRM_CostX[[#This Row],[Category]]=3, NRM_CostX[[#This Row],[Code]] &amp; " " &amp; NRM_CostX[[#This Row],[Description]], IF(OR(NRM_CostX[[#This Row],[Category]] = 1, NRM_CostX[[#This Row],[Category]] = 0,NRM_CostX[[#This Row],[Category]] = 2 ),  "",OFFSET(NRM_CostX[[#This Row],[Cat4]],-1,0)))</f>
        <v/>
      </c>
    </row>
    <row r="1619" spans="1:10" x14ac:dyDescent="0.35">
      <c r="A1619" t="s">
        <v>2897</v>
      </c>
      <c r="B1619" t="s">
        <v>2905</v>
      </c>
      <c r="D1619">
        <v>0</v>
      </c>
      <c r="E1619" t="str">
        <f t="shared" si="25"/>
        <v>A13.4.3</v>
      </c>
      <c r="F1619">
        <f>LEN(NRM_CostX[[#This Row],[Code2]])-LEN(SUBSTITUTE(NRM_CostX[[#This Row],[Code2]],".",""))</f>
        <v>2</v>
      </c>
      <c r="G1619" t="str">
        <f ca="1">IF(NRM_CostX[[#This Row],[Category]]=0, NRM_CostX[[#This Row],[Code]] &amp; " " &amp; NRM_CostX[[#This Row],[Description]], OFFSET(NRM_CostX[[#This Row],[Cat1]],-1,0))</f>
        <v>13 RISKS</v>
      </c>
      <c r="H1619" t="str">
        <f ca="1">IF(NRM_CostX[[#This Row],[Category]]=1, NRM_CostX[[#This Row],[Code]] &amp; " " &amp; NRM_CostX[[#This Row],[Description]], IF(NRM_CostX[[#This Row],[Category]] = 0, "", OFFSET(NRM_CostX[[#This Row],[Cat2]],-1,0)))</f>
        <v>13.4 Employer other risks</v>
      </c>
      <c r="I1619" t="str">
        <f ca="1">IF(NRM_CostX[[#This Row],[Category]]=2, NRM_CostX[[#This Row],[Code]] &amp; " " &amp; NRM_CostX[[#This Row],[Description]], IF(OR(NRM_CostX[[#This Row],[Category]] = 1, NRM_CostX[[#This Row],[Category]] = 0),  "",OFFSET(NRM_CostX[[#This Row],[Cat3]],-1,0)))</f>
        <v>13.4.3 - Changes in taxation (e.g. VAT).</v>
      </c>
      <c r="J1619" t="str">
        <f ca="1">IF(NRM_CostX[[#This Row],[Category]]=3, NRM_CostX[[#This Row],[Code]] &amp; " " &amp; NRM_CostX[[#This Row],[Description]], IF(OR(NRM_CostX[[#This Row],[Category]] = 1, NRM_CostX[[#This Row],[Category]] = 0,NRM_CostX[[#This Row],[Category]] = 2 ),  "",OFFSET(NRM_CostX[[#This Row],[Cat4]],-1,0)))</f>
        <v/>
      </c>
    </row>
    <row r="1620" spans="1:10" x14ac:dyDescent="0.35">
      <c r="A1620" t="s">
        <v>2897</v>
      </c>
      <c r="B1620" t="s">
        <v>2906</v>
      </c>
      <c r="D1620">
        <v>0</v>
      </c>
      <c r="E1620" t="str">
        <f t="shared" si="25"/>
        <v>A13.4.3</v>
      </c>
      <c r="F1620">
        <f>LEN(NRM_CostX[[#This Row],[Code2]])-LEN(SUBSTITUTE(NRM_CostX[[#This Row],[Code2]],".",""))</f>
        <v>2</v>
      </c>
      <c r="G1620" t="str">
        <f ca="1">IF(NRM_CostX[[#This Row],[Category]]=0, NRM_CostX[[#This Row],[Code]] &amp; " " &amp; NRM_CostX[[#This Row],[Description]], OFFSET(NRM_CostX[[#This Row],[Cat1]],-1,0))</f>
        <v>13 RISKS</v>
      </c>
      <c r="H1620" t="str">
        <f ca="1">IF(NRM_CostX[[#This Row],[Category]]=1, NRM_CostX[[#This Row],[Code]] &amp; " " &amp; NRM_CostX[[#This Row],[Description]], IF(NRM_CostX[[#This Row],[Category]] = 0, "", OFFSET(NRM_CostX[[#This Row],[Cat2]],-1,0)))</f>
        <v>13.4 Employer other risks</v>
      </c>
      <c r="I1620" t="str">
        <f ca="1">IF(NRM_CostX[[#This Row],[Category]]=2, NRM_CostX[[#This Row],[Code]] &amp; " " &amp; NRM_CostX[[#This Row],[Description]], IF(OR(NRM_CostX[[#This Row],[Category]] = 1, NRM_CostX[[#This Row],[Category]] = 0),  "",OFFSET(NRM_CostX[[#This Row],[Cat3]],-1,0)))</f>
        <v>13.4.3 - Unsuitable contract strategy.</v>
      </c>
      <c r="J1620" t="str">
        <f ca="1">IF(NRM_CostX[[#This Row],[Category]]=3, NRM_CostX[[#This Row],[Code]] &amp; " " &amp; NRM_CostX[[#This Row],[Description]], IF(OR(NRM_CostX[[#This Row],[Category]] = 1, NRM_CostX[[#This Row],[Category]] = 0,NRM_CostX[[#This Row],[Category]] = 2 ),  "",OFFSET(NRM_CostX[[#This Row],[Cat4]],-1,0)))</f>
        <v/>
      </c>
    </row>
    <row r="1621" spans="1:10" x14ac:dyDescent="0.35">
      <c r="A1621" t="s">
        <v>2897</v>
      </c>
      <c r="B1621" t="s">
        <v>2907</v>
      </c>
      <c r="D1621">
        <v>0</v>
      </c>
      <c r="E1621" t="str">
        <f t="shared" si="25"/>
        <v>A13.4.3</v>
      </c>
      <c r="F1621">
        <f>LEN(NRM_CostX[[#This Row],[Code2]])-LEN(SUBSTITUTE(NRM_CostX[[#This Row],[Code2]],".",""))</f>
        <v>2</v>
      </c>
      <c r="G1621" t="str">
        <f ca="1">IF(NRM_CostX[[#This Row],[Category]]=0, NRM_CostX[[#This Row],[Code]] &amp; " " &amp; NRM_CostX[[#This Row],[Description]], OFFSET(NRM_CostX[[#This Row],[Cat1]],-1,0))</f>
        <v>13 RISKS</v>
      </c>
      <c r="H1621" t="str">
        <f ca="1">IF(NRM_CostX[[#This Row],[Category]]=1, NRM_CostX[[#This Row],[Code]] &amp; " " &amp; NRM_CostX[[#This Row],[Description]], IF(NRM_CostX[[#This Row],[Category]] = 0, "", OFFSET(NRM_CostX[[#This Row],[Cat2]],-1,0)))</f>
        <v>13.4 Employer other risks</v>
      </c>
      <c r="I1621" t="str">
        <f ca="1">IF(NRM_CostX[[#This Row],[Category]]=2, NRM_CostX[[#This Row],[Code]] &amp; " " &amp; NRM_CostX[[#This Row],[Description]], IF(OR(NRM_CostX[[#This Row],[Category]] = 1, NRM_CostX[[#This Row],[Category]] = 0),  "",OFFSET(NRM_CostX[[#This Row],[Cat3]],-1,0)))</f>
        <v>13.4.3 - Incomplete design before construction commences.</v>
      </c>
      <c r="J1621" t="str">
        <f ca="1">IF(NRM_CostX[[#This Row],[Category]]=3, NRM_CostX[[#This Row],[Code]] &amp; " " &amp; NRM_CostX[[#This Row],[Description]], IF(OR(NRM_CostX[[#This Row],[Category]] = 1, NRM_CostX[[#This Row],[Category]] = 0,NRM_CostX[[#This Row],[Category]] = 2 ),  "",OFFSET(NRM_CostX[[#This Row],[Cat4]],-1,0)))</f>
        <v/>
      </c>
    </row>
    <row r="1622" spans="1:10" x14ac:dyDescent="0.35">
      <c r="A1622" t="s">
        <v>2897</v>
      </c>
      <c r="B1622" t="s">
        <v>2908</v>
      </c>
      <c r="D1622">
        <v>0</v>
      </c>
      <c r="E1622" t="str">
        <f t="shared" si="25"/>
        <v>A13.4.3</v>
      </c>
      <c r="F1622">
        <f>LEN(NRM_CostX[[#This Row],[Code2]])-LEN(SUBSTITUTE(NRM_CostX[[#This Row],[Code2]],".",""))</f>
        <v>2</v>
      </c>
      <c r="G1622" t="str">
        <f ca="1">IF(NRM_CostX[[#This Row],[Category]]=0, NRM_CostX[[#This Row],[Code]] &amp; " " &amp; NRM_CostX[[#This Row],[Description]], OFFSET(NRM_CostX[[#This Row],[Cat1]],-1,0))</f>
        <v>13 RISKS</v>
      </c>
      <c r="H1622" t="str">
        <f ca="1">IF(NRM_CostX[[#This Row],[Category]]=1, NRM_CostX[[#This Row],[Code]] &amp; " " &amp; NRM_CostX[[#This Row],[Description]], IF(NRM_CostX[[#This Row],[Category]] = 0, "", OFFSET(NRM_CostX[[#This Row],[Cat2]],-1,0)))</f>
        <v>13.4 Employer other risks</v>
      </c>
      <c r="I1622" t="str">
        <f ca="1">IF(NRM_CostX[[#This Row],[Category]]=2, NRM_CostX[[#This Row],[Code]] &amp; " " &amp; NRM_CostX[[#This Row],[Description]], IF(OR(NRM_CostX[[#This Row],[Category]] = 1, NRM_CostX[[#This Row],[Category]] = 0),  "",OFFSET(NRM_CostX[[#This Row],[Cat3]],-1,0)))</f>
        <v>13.4.3 - Unconventional contract strategy.</v>
      </c>
      <c r="J1622" t="str">
        <f ca="1">IF(NRM_CostX[[#This Row],[Category]]=3, NRM_CostX[[#This Row],[Code]] &amp; " " &amp; NRM_CostX[[#This Row],[Description]], IF(OR(NRM_CostX[[#This Row],[Category]] = 1, NRM_CostX[[#This Row],[Category]] = 0,NRM_CostX[[#This Row],[Category]] = 2 ),  "",OFFSET(NRM_CostX[[#This Row],[Cat4]],-1,0)))</f>
        <v/>
      </c>
    </row>
    <row r="1623" spans="1:10" x14ac:dyDescent="0.35">
      <c r="A1623" t="s">
        <v>2897</v>
      </c>
      <c r="B1623" t="s">
        <v>2909</v>
      </c>
      <c r="D1623">
        <v>0</v>
      </c>
      <c r="E1623" t="str">
        <f t="shared" si="25"/>
        <v>A13.4.3</v>
      </c>
      <c r="F1623">
        <f>LEN(NRM_CostX[[#This Row],[Code2]])-LEN(SUBSTITUTE(NRM_CostX[[#This Row],[Code2]],".",""))</f>
        <v>2</v>
      </c>
      <c r="G1623" t="str">
        <f ca="1">IF(NRM_CostX[[#This Row],[Category]]=0, NRM_CostX[[#This Row],[Code]] &amp; " " &amp; NRM_CostX[[#This Row],[Description]], OFFSET(NRM_CostX[[#This Row],[Cat1]],-1,0))</f>
        <v>13 RISKS</v>
      </c>
      <c r="H1623" t="str">
        <f ca="1">IF(NRM_CostX[[#This Row],[Category]]=1, NRM_CostX[[#This Row],[Code]] &amp; " " &amp; NRM_CostX[[#This Row],[Description]], IF(NRM_CostX[[#This Row],[Category]] = 0, "", OFFSET(NRM_CostX[[#This Row],[Cat2]],-1,0)))</f>
        <v>13.4 Employer other risks</v>
      </c>
      <c r="I1623" t="str">
        <f ca="1">IF(NRM_CostX[[#This Row],[Category]]=2, NRM_CostX[[#This Row],[Code]] &amp; " " &amp; NRM_CostX[[#This Row],[Description]], IF(OR(NRM_CostX[[#This Row],[Category]] = 1, NRM_CostX[[#This Row],[Category]] = 0),  "",OFFSET(NRM_CostX[[#This Row],[Cat3]],-1,0)))</f>
        <v>13.4.3 - Unconventional tender action.</v>
      </c>
      <c r="J1623" t="str">
        <f ca="1">IF(NRM_CostX[[#This Row],[Category]]=3, NRM_CostX[[#This Row],[Code]] &amp; " " &amp; NRM_CostX[[#This Row],[Description]], IF(OR(NRM_CostX[[#This Row],[Category]] = 1, NRM_CostX[[#This Row],[Category]] = 0,NRM_CostX[[#This Row],[Category]] = 2 ),  "",OFFSET(NRM_CostX[[#This Row],[Cat4]],-1,0)))</f>
        <v/>
      </c>
    </row>
    <row r="1624" spans="1:10" x14ac:dyDescent="0.35">
      <c r="A1624" t="s">
        <v>2897</v>
      </c>
      <c r="B1624" t="s">
        <v>2910</v>
      </c>
      <c r="D1624">
        <v>0</v>
      </c>
      <c r="E1624" t="str">
        <f t="shared" si="25"/>
        <v>A13.4.3</v>
      </c>
      <c r="F1624">
        <f>LEN(NRM_CostX[[#This Row],[Code2]])-LEN(SUBSTITUTE(NRM_CostX[[#This Row],[Code2]],".",""))</f>
        <v>2</v>
      </c>
      <c r="G1624" t="str">
        <f ca="1">IF(NRM_CostX[[#This Row],[Category]]=0, NRM_CostX[[#This Row],[Code]] &amp; " " &amp; NRM_CostX[[#This Row],[Description]], OFFSET(NRM_CostX[[#This Row],[Cat1]],-1,0))</f>
        <v>13 RISKS</v>
      </c>
      <c r="H1624" t="str">
        <f ca="1">IF(NRM_CostX[[#This Row],[Category]]=1, NRM_CostX[[#This Row],[Code]] &amp; " " &amp; NRM_CostX[[#This Row],[Description]], IF(NRM_CostX[[#This Row],[Category]] = 0, "", OFFSET(NRM_CostX[[#This Row],[Cat2]],-1,0)))</f>
        <v>13.4 Employer other risks</v>
      </c>
      <c r="I1624" t="str">
        <f ca="1">IF(NRM_CostX[[#This Row],[Category]]=2, NRM_CostX[[#This Row],[Code]] &amp; " " &amp; NRM_CostX[[#This Row],[Description]], IF(OR(NRM_CostX[[#This Row],[Category]] = 1, NRM_CostX[[#This Row],[Category]] = 0),  "",OFFSET(NRM_CostX[[#This Row],[Cat3]],-1,0)))</f>
        <v>13.4.3 - Amendments to standard contract conditions and/or supplementary contract conditions.</v>
      </c>
      <c r="J1624" t="str">
        <f ca="1">IF(NRM_CostX[[#This Row],[Category]]=3, NRM_CostX[[#This Row],[Code]] &amp; " " &amp; NRM_CostX[[#This Row],[Description]], IF(OR(NRM_CostX[[#This Row],[Category]] = 1, NRM_CostX[[#This Row],[Category]] = 0,NRM_CostX[[#This Row],[Category]] = 2 ),  "",OFFSET(NRM_CostX[[#This Row],[Cat4]],-1,0)))</f>
        <v/>
      </c>
    </row>
    <row r="1625" spans="1:10" x14ac:dyDescent="0.35">
      <c r="A1625" t="s">
        <v>2897</v>
      </c>
      <c r="B1625" t="s">
        <v>3425</v>
      </c>
      <c r="D1625">
        <v>0</v>
      </c>
      <c r="E1625" t="str">
        <f t="shared" si="25"/>
        <v>A13.4.3</v>
      </c>
      <c r="F1625">
        <f>LEN(NRM_CostX[[#This Row],[Code2]])-LEN(SUBSTITUTE(NRM_CostX[[#This Row],[Code2]],".",""))</f>
        <v>2</v>
      </c>
      <c r="G1625" t="str">
        <f ca="1">IF(NRM_CostX[[#This Row],[Category]]=0, NRM_CostX[[#This Row],[Code]] &amp; " " &amp; NRM_CostX[[#This Row],[Description]], OFFSET(NRM_CostX[[#This Row],[Cat1]],-1,0))</f>
        <v>13 RISKS</v>
      </c>
      <c r="H1625" t="str">
        <f ca="1">IF(NRM_CostX[[#This Row],[Category]]=1, NRM_CostX[[#This Row],[Code]] &amp; " " &amp; NRM_CostX[[#This Row],[Description]], IF(NRM_CostX[[#This Row],[Category]] = 0, "", OFFSET(NRM_CostX[[#This Row],[Cat2]],-1,0)))</f>
        <v>13.4 Employer other risks</v>
      </c>
      <c r="I1625" t="str">
        <f ca="1">IF(NRM_CostX[[#This Row],[Category]]=2, NRM_CostX[[#This Row],[Code]] &amp; " " &amp; NRM_CostX[[#This Row],[Description]], IF(OR(NRM_CostX[[#This Row],[Category]] = 1, NRM_CostX[[#This Row],[Category]] = 0),  "",OFFSET(NRM_CostX[[#This Row],[Cat3]],-1,0)))</f>
        <v>13.4.3 - JHLeptance of use of provisional sums (i.e. do not give price certainty).</v>
      </c>
      <c r="J1625" t="str">
        <f ca="1">IF(NRM_CostX[[#This Row],[Category]]=3, NRM_CostX[[#This Row],[Code]] &amp; " " &amp; NRM_CostX[[#This Row],[Description]], IF(OR(NRM_CostX[[#This Row],[Category]] = 1, NRM_CostX[[#This Row],[Category]] = 0,NRM_CostX[[#This Row],[Category]] = 2 ),  "",OFFSET(NRM_CostX[[#This Row],[Cat4]],-1,0)))</f>
        <v/>
      </c>
    </row>
    <row r="1626" spans="1:10" x14ac:dyDescent="0.35">
      <c r="A1626" t="s">
        <v>2897</v>
      </c>
      <c r="B1626" t="s">
        <v>2911</v>
      </c>
      <c r="D1626">
        <v>0</v>
      </c>
      <c r="E1626" t="str">
        <f t="shared" si="25"/>
        <v>A13.4.3</v>
      </c>
      <c r="F1626">
        <f>LEN(NRM_CostX[[#This Row],[Code2]])-LEN(SUBSTITUTE(NRM_CostX[[#This Row],[Code2]],".",""))</f>
        <v>2</v>
      </c>
      <c r="G1626" t="str">
        <f ca="1">IF(NRM_CostX[[#This Row],[Category]]=0, NRM_CostX[[#This Row],[Code]] &amp; " " &amp; NRM_CostX[[#This Row],[Description]], OFFSET(NRM_CostX[[#This Row],[Cat1]],-1,0))</f>
        <v>13 RISKS</v>
      </c>
      <c r="H1626" t="str">
        <f ca="1">IF(NRM_CostX[[#This Row],[Category]]=1, NRM_CostX[[#This Row],[Code]] &amp; " " &amp; NRM_CostX[[#This Row],[Description]], IF(NRM_CostX[[#This Row],[Category]] = 0, "", OFFSET(NRM_CostX[[#This Row],[Cat2]],-1,0)))</f>
        <v>13.4 Employer other risks</v>
      </c>
      <c r="I1626" t="str">
        <f ca="1">IF(NRM_CostX[[#This Row],[Category]]=2, NRM_CostX[[#This Row],[Code]] &amp; " " &amp; NRM_CostX[[#This Row],[Description]], IF(OR(NRM_CostX[[#This Row],[Category]] = 1, NRM_CostX[[#This Row],[Category]] = 0),  "",OFFSET(NRM_CostX[[#This Row],[Cat3]],-1,0)))</f>
        <v>13.4.3 - Liquidation/insolvency of main contractor.</v>
      </c>
      <c r="J1626" t="str">
        <f ca="1">IF(NRM_CostX[[#This Row],[Category]]=3, NRM_CostX[[#This Row],[Code]] &amp; " " &amp; NRM_CostX[[#This Row],[Description]], IF(OR(NRM_CostX[[#This Row],[Category]] = 1, NRM_CostX[[#This Row],[Category]] = 0,NRM_CostX[[#This Row],[Category]] = 2 ),  "",OFFSET(NRM_CostX[[#This Row],[Cat4]],-1,0)))</f>
        <v/>
      </c>
    </row>
    <row r="1627" spans="1:10" x14ac:dyDescent="0.35">
      <c r="A1627" t="s">
        <v>2897</v>
      </c>
      <c r="B1627" t="s">
        <v>2912</v>
      </c>
      <c r="D1627">
        <v>0</v>
      </c>
      <c r="E1627" t="str">
        <f t="shared" si="25"/>
        <v>A13.4.3</v>
      </c>
      <c r="F1627">
        <f>LEN(NRM_CostX[[#This Row],[Code2]])-LEN(SUBSTITUTE(NRM_CostX[[#This Row],[Code2]],".",""))</f>
        <v>2</v>
      </c>
      <c r="G1627" t="str">
        <f ca="1">IF(NRM_CostX[[#This Row],[Category]]=0, NRM_CostX[[#This Row],[Code]] &amp; " " &amp; NRM_CostX[[#This Row],[Description]], OFFSET(NRM_CostX[[#This Row],[Cat1]],-1,0))</f>
        <v>13 RISKS</v>
      </c>
      <c r="H1627" t="str">
        <f ca="1">IF(NRM_CostX[[#This Row],[Category]]=1, NRM_CostX[[#This Row],[Code]] &amp; " " &amp; NRM_CostX[[#This Row],[Description]], IF(NRM_CostX[[#This Row],[Category]] = 0, "", OFFSET(NRM_CostX[[#This Row],[Cat2]],-1,0)))</f>
        <v>13.4 Employer other risks</v>
      </c>
      <c r="I1627" t="str">
        <f ca="1">IF(NRM_CostX[[#This Row],[Category]]=2, NRM_CostX[[#This Row],[Code]] &amp; " " &amp; NRM_CostX[[#This Row],[Description]], IF(OR(NRM_CostX[[#This Row],[Category]] = 1, NRM_CostX[[#This Row],[Category]] = 0),  "",OFFSET(NRM_CostX[[#This Row],[Cat3]],-1,0)))</f>
        <v>13.4.3 - Liquidation/insolvency of consultant.</v>
      </c>
      <c r="J1627" t="str">
        <f ca="1">IF(NRM_CostX[[#This Row],[Category]]=3, NRM_CostX[[#This Row],[Code]] &amp; " " &amp; NRM_CostX[[#This Row],[Description]], IF(OR(NRM_CostX[[#This Row],[Category]] = 1, NRM_CostX[[#This Row],[Category]] = 0,NRM_CostX[[#This Row],[Category]] = 2 ),  "",OFFSET(NRM_CostX[[#This Row],[Cat4]],-1,0)))</f>
        <v/>
      </c>
    </row>
    <row r="1628" spans="1:10" x14ac:dyDescent="0.35">
      <c r="A1628" t="s">
        <v>2897</v>
      </c>
      <c r="B1628" t="s">
        <v>2913</v>
      </c>
      <c r="D1628">
        <v>0</v>
      </c>
      <c r="E1628" t="str">
        <f t="shared" si="25"/>
        <v>A13.4.3</v>
      </c>
      <c r="F1628">
        <f>LEN(NRM_CostX[[#This Row],[Code2]])-LEN(SUBSTITUTE(NRM_CostX[[#This Row],[Code2]],".",""))</f>
        <v>2</v>
      </c>
      <c r="G1628" t="str">
        <f ca="1">IF(NRM_CostX[[#This Row],[Category]]=0, NRM_CostX[[#This Row],[Code]] &amp; " " &amp; NRM_CostX[[#This Row],[Description]], OFFSET(NRM_CostX[[#This Row],[Cat1]],-1,0))</f>
        <v>13 RISKS</v>
      </c>
      <c r="H1628" t="str">
        <f ca="1">IF(NRM_CostX[[#This Row],[Category]]=1, NRM_CostX[[#This Row],[Code]] &amp; " " &amp; NRM_CostX[[#This Row],[Description]], IF(NRM_CostX[[#This Row],[Category]] = 0, "", OFFSET(NRM_CostX[[#This Row],[Cat2]],-1,0)))</f>
        <v>13.4 Employer other risks</v>
      </c>
      <c r="I1628" t="str">
        <f ca="1">IF(NRM_CostX[[#This Row],[Category]]=2, NRM_CostX[[#This Row],[Code]] &amp; " " &amp; NRM_CostX[[#This Row],[Description]], IF(OR(NRM_CostX[[#This Row],[Category]] = 1, NRM_CostX[[#This Row],[Category]] = 0),  "",OFFSET(NRM_CostX[[#This Row],[Cat3]],-1,0)))</f>
        <v>13.4.3 - Delay in payment.</v>
      </c>
      <c r="J1628" t="str">
        <f ca="1">IF(NRM_CostX[[#This Row],[Category]]=3, NRM_CostX[[#This Row],[Code]] &amp; " " &amp; NRM_CostX[[#This Row],[Description]], IF(OR(NRM_CostX[[#This Row],[Category]] = 1, NRM_CostX[[#This Row],[Category]] = 0,NRM_CostX[[#This Row],[Category]] = 2 ),  "",OFFSET(NRM_CostX[[#This Row],[Cat4]],-1,0)))</f>
        <v/>
      </c>
    </row>
    <row r="1629" spans="1:10" x14ac:dyDescent="0.35">
      <c r="A1629" t="s">
        <v>2914</v>
      </c>
      <c r="B1629" t="s">
        <v>2915</v>
      </c>
      <c r="D1629">
        <v>0</v>
      </c>
      <c r="E1629" t="str">
        <f t="shared" si="25"/>
        <v>A13.4.4</v>
      </c>
      <c r="F1629">
        <f>LEN(NRM_CostX[[#This Row],[Code2]])-LEN(SUBSTITUTE(NRM_CostX[[#This Row],[Code2]],".",""))</f>
        <v>2</v>
      </c>
      <c r="G1629" t="str">
        <f ca="1">IF(NRM_CostX[[#This Row],[Category]]=0, NRM_CostX[[#This Row],[Code]] &amp; " " &amp; NRM_CostX[[#This Row],[Description]], OFFSET(NRM_CostX[[#This Row],[Cat1]],-1,0))</f>
        <v>13 RISKS</v>
      </c>
      <c r="H1629" t="str">
        <f ca="1">IF(NRM_CostX[[#This Row],[Category]]=1, NRM_CostX[[#This Row],[Code]] &amp; " " &amp; NRM_CostX[[#This Row],[Description]], IF(NRM_CostX[[#This Row],[Category]] = 0, "", OFFSET(NRM_CostX[[#This Row],[Cat2]],-1,0)))</f>
        <v>13.4 Employer other risks</v>
      </c>
      <c r="I1629" t="str">
        <f ca="1">IF(NRM_CostX[[#This Row],[Category]]=2, NRM_CostX[[#This Row],[Code]] &amp; " " &amp; NRM_CostX[[#This Row],[Description]], IF(OR(NRM_CostX[[#This Row],[Category]] = 1, NRM_CostX[[#This Row],[Category]] = 0),  "",OFFSET(NRM_CostX[[#This Row],[Cat3]],-1,0)))</f>
        <v>13.4.4 Management:</v>
      </c>
      <c r="J1629" t="str">
        <f ca="1">IF(NRM_CostX[[#This Row],[Category]]=3, NRM_CostX[[#This Row],[Code]] &amp; " " &amp; NRM_CostX[[#This Row],[Description]], IF(OR(NRM_CostX[[#This Row],[Category]] = 1, NRM_CostX[[#This Row],[Category]] = 0,NRM_CostX[[#This Row],[Category]] = 2 ),  "",OFFSET(NRM_CostX[[#This Row],[Cat4]],-1,0)))</f>
        <v/>
      </c>
    </row>
    <row r="1630" spans="1:10" x14ac:dyDescent="0.35">
      <c r="A1630" t="s">
        <v>2914</v>
      </c>
      <c r="B1630" t="s">
        <v>2916</v>
      </c>
      <c r="D1630">
        <v>0</v>
      </c>
      <c r="E1630" t="str">
        <f t="shared" si="25"/>
        <v>A13.4.4</v>
      </c>
      <c r="F1630">
        <f>LEN(NRM_CostX[[#This Row],[Code2]])-LEN(SUBSTITUTE(NRM_CostX[[#This Row],[Code2]],".",""))</f>
        <v>2</v>
      </c>
      <c r="G1630" t="str">
        <f ca="1">IF(NRM_CostX[[#This Row],[Category]]=0, NRM_CostX[[#This Row],[Code]] &amp; " " &amp; NRM_CostX[[#This Row],[Description]], OFFSET(NRM_CostX[[#This Row],[Cat1]],-1,0))</f>
        <v>13 RISKS</v>
      </c>
      <c r="H1630" t="str">
        <f ca="1">IF(NRM_CostX[[#This Row],[Category]]=1, NRM_CostX[[#This Row],[Code]] &amp; " " &amp; NRM_CostX[[#This Row],[Description]], IF(NRM_CostX[[#This Row],[Category]] = 0, "", OFFSET(NRM_CostX[[#This Row],[Cat2]],-1,0)))</f>
        <v>13.4 Employer other risks</v>
      </c>
      <c r="I1630" t="str">
        <f ca="1">IF(NRM_CostX[[#This Row],[Category]]=2, NRM_CostX[[#This Row],[Code]] &amp; " " &amp; NRM_CostX[[#This Row],[Description]], IF(OR(NRM_CostX[[#This Row],[Category]] = 1, NRM_CostX[[#This Row],[Category]] = 0),  "",OFFSET(NRM_CostX[[#This Row],[Cat3]],-1,0)))</f>
        <v>13.4.4 - Unclear project organisation and management.</v>
      </c>
      <c r="J1630" t="str">
        <f ca="1">IF(NRM_CostX[[#This Row],[Category]]=3, NRM_CostX[[#This Row],[Code]] &amp; " " &amp; NRM_CostX[[#This Row],[Description]], IF(OR(NRM_CostX[[#This Row],[Category]] = 1, NRM_CostX[[#This Row],[Category]] = 0,NRM_CostX[[#This Row],[Category]] = 2 ),  "",OFFSET(NRM_CostX[[#This Row],[Cat4]],-1,0)))</f>
        <v/>
      </c>
    </row>
    <row r="1631" spans="1:10" x14ac:dyDescent="0.35">
      <c r="A1631" t="s">
        <v>2914</v>
      </c>
      <c r="B1631" t="s">
        <v>2917</v>
      </c>
      <c r="D1631">
        <v>0</v>
      </c>
      <c r="E1631" t="str">
        <f t="shared" si="25"/>
        <v>A13.4.4</v>
      </c>
      <c r="F1631">
        <f>LEN(NRM_CostX[[#This Row],[Code2]])-LEN(SUBSTITUTE(NRM_CostX[[#This Row],[Code2]],".",""))</f>
        <v>2</v>
      </c>
      <c r="G1631" t="str">
        <f ca="1">IF(NRM_CostX[[#This Row],[Category]]=0, NRM_CostX[[#This Row],[Code]] &amp; " " &amp; NRM_CostX[[#This Row],[Description]], OFFSET(NRM_CostX[[#This Row],[Cat1]],-1,0))</f>
        <v>13 RISKS</v>
      </c>
      <c r="H1631" t="str">
        <f ca="1">IF(NRM_CostX[[#This Row],[Category]]=1, NRM_CostX[[#This Row],[Code]] &amp; " " &amp; NRM_CostX[[#This Row],[Description]], IF(NRM_CostX[[#This Row],[Category]] = 0, "", OFFSET(NRM_CostX[[#This Row],[Cat2]],-1,0)))</f>
        <v>13.4 Employer other risks</v>
      </c>
      <c r="I1631" t="str">
        <f ca="1">IF(NRM_CostX[[#This Row],[Category]]=2, NRM_CostX[[#This Row],[Code]] &amp; " " &amp; NRM_CostX[[#This Row],[Description]], IF(OR(NRM_CostX[[#This Row],[Category]] = 1, NRM_CostX[[#This Row],[Category]] = 0),  "",OFFSET(NRM_CostX[[#This Row],[Cat3]],-1,0)))</f>
        <v>13.4.4 - Competence of project/design team.</v>
      </c>
      <c r="J1631" t="str">
        <f ca="1">IF(NRM_CostX[[#This Row],[Category]]=3, NRM_CostX[[#This Row],[Code]] &amp; " " &amp; NRM_CostX[[#This Row],[Description]], IF(OR(NRM_CostX[[#This Row],[Category]] = 1, NRM_CostX[[#This Row],[Category]] = 0,NRM_CostX[[#This Row],[Category]] = 2 ),  "",OFFSET(NRM_CostX[[#This Row],[Cat4]],-1,0)))</f>
        <v/>
      </c>
    </row>
    <row r="1632" spans="1:10" x14ac:dyDescent="0.35">
      <c r="A1632" t="s">
        <v>2914</v>
      </c>
      <c r="B1632" t="s">
        <v>2918</v>
      </c>
      <c r="D1632">
        <v>0</v>
      </c>
      <c r="E1632" t="str">
        <f t="shared" si="25"/>
        <v>A13.4.4</v>
      </c>
      <c r="F1632">
        <f>LEN(NRM_CostX[[#This Row],[Code2]])-LEN(SUBSTITUTE(NRM_CostX[[#This Row],[Code2]],".",""))</f>
        <v>2</v>
      </c>
      <c r="G1632" t="str">
        <f ca="1">IF(NRM_CostX[[#This Row],[Category]]=0, NRM_CostX[[#This Row],[Code]] &amp; " " &amp; NRM_CostX[[#This Row],[Description]], OFFSET(NRM_CostX[[#This Row],[Cat1]],-1,0))</f>
        <v>13 RISKS</v>
      </c>
      <c r="H1632" t="str">
        <f ca="1">IF(NRM_CostX[[#This Row],[Category]]=1, NRM_CostX[[#This Row],[Code]] &amp; " " &amp; NRM_CostX[[#This Row],[Description]], IF(NRM_CostX[[#This Row],[Category]] = 0, "", OFFSET(NRM_CostX[[#This Row],[Cat2]],-1,0)))</f>
        <v>13.4 Employer other risks</v>
      </c>
      <c r="I1632" t="str">
        <f ca="1">IF(NRM_CostX[[#This Row],[Category]]=2, NRM_CostX[[#This Row],[Code]] &amp; " " &amp; NRM_CostX[[#This Row],[Description]], IF(OR(NRM_CostX[[#This Row],[Category]] = 1, NRM_CostX[[#This Row],[Category]] = 0),  "",OFFSET(NRM_CostX[[#This Row],[Cat3]],-1,0)))</f>
        <v>13.4.4 - Unclear definition of project/team responsibilities.</v>
      </c>
      <c r="J1632" t="str">
        <f ca="1">IF(NRM_CostX[[#This Row],[Category]]=3, NRM_CostX[[#This Row],[Code]] &amp; " " &amp; NRM_CostX[[#This Row],[Description]], IF(OR(NRM_CostX[[#This Row],[Category]] = 1, NRM_CostX[[#This Row],[Category]] = 0,NRM_CostX[[#This Row],[Category]] = 2 ),  "",OFFSET(NRM_CostX[[#This Row],[Cat4]],-1,0)))</f>
        <v/>
      </c>
    </row>
    <row r="1633" spans="1:10" x14ac:dyDescent="0.35">
      <c r="A1633" t="s">
        <v>2914</v>
      </c>
      <c r="B1633" t="s">
        <v>2919</v>
      </c>
      <c r="D1633">
        <v>0</v>
      </c>
      <c r="E1633" t="str">
        <f t="shared" si="25"/>
        <v>A13.4.4</v>
      </c>
      <c r="F1633">
        <f>LEN(NRM_CostX[[#This Row],[Code2]])-LEN(SUBSTITUTE(NRM_CostX[[#This Row],[Code2]],".",""))</f>
        <v>2</v>
      </c>
      <c r="G1633" t="str">
        <f ca="1">IF(NRM_CostX[[#This Row],[Category]]=0, NRM_CostX[[#This Row],[Code]] &amp; " " &amp; NRM_CostX[[#This Row],[Description]], OFFSET(NRM_CostX[[#This Row],[Cat1]],-1,0))</f>
        <v>13 RISKS</v>
      </c>
      <c r="H1633" t="str">
        <f ca="1">IF(NRM_CostX[[#This Row],[Category]]=1, NRM_CostX[[#This Row],[Code]] &amp; " " &amp; NRM_CostX[[#This Row],[Description]], IF(NRM_CostX[[#This Row],[Category]] = 0, "", OFFSET(NRM_CostX[[#This Row],[Cat2]],-1,0)))</f>
        <v>13.4 Employer other risks</v>
      </c>
      <c r="I1633" t="str">
        <f ca="1">IF(NRM_CostX[[#This Row],[Category]]=2, NRM_CostX[[#This Row],[Code]] &amp; " " &amp; NRM_CostX[[#This Row],[Description]], IF(OR(NRM_CostX[[#This Row],[Category]] = 1, NRM_CostX[[#This Row],[Category]] = 0),  "",OFFSET(NRM_CostX[[#This Row],[Cat3]],-1,0)))</f>
        <v>13.4.4 - Inadequate or no risk management strategy.</v>
      </c>
      <c r="J1633" t="str">
        <f ca="1">IF(NRM_CostX[[#This Row],[Category]]=3, NRM_CostX[[#This Row],[Code]] &amp; " " &amp; NRM_CostX[[#This Row],[Description]], IF(OR(NRM_CostX[[#This Row],[Category]] = 1, NRM_CostX[[#This Row],[Category]] = 0,NRM_CostX[[#This Row],[Category]] = 2 ),  "",OFFSET(NRM_CostX[[#This Row],[Cat4]],-1,0)))</f>
        <v/>
      </c>
    </row>
    <row r="1634" spans="1:10" x14ac:dyDescent="0.35">
      <c r="A1634" t="s">
        <v>2914</v>
      </c>
      <c r="B1634" t="s">
        <v>2920</v>
      </c>
      <c r="D1634">
        <v>0</v>
      </c>
      <c r="E1634" t="str">
        <f t="shared" si="25"/>
        <v>A13.4.4</v>
      </c>
      <c r="F1634">
        <f>LEN(NRM_CostX[[#This Row],[Code2]])-LEN(SUBSTITUTE(NRM_CostX[[#This Row],[Code2]],".",""))</f>
        <v>2</v>
      </c>
      <c r="G1634" t="str">
        <f ca="1">IF(NRM_CostX[[#This Row],[Category]]=0, NRM_CostX[[#This Row],[Code]] &amp; " " &amp; NRM_CostX[[#This Row],[Description]], OFFSET(NRM_CostX[[#This Row],[Cat1]],-1,0))</f>
        <v>13 RISKS</v>
      </c>
      <c r="H1634" t="str">
        <f ca="1">IF(NRM_CostX[[#This Row],[Category]]=1, NRM_CostX[[#This Row],[Code]] &amp; " " &amp; NRM_CostX[[#This Row],[Description]], IF(NRM_CostX[[#This Row],[Category]] = 0, "", OFFSET(NRM_CostX[[#This Row],[Cat2]],-1,0)))</f>
        <v>13.4 Employer other risks</v>
      </c>
      <c r="I1634" t="str">
        <f ca="1">IF(NRM_CostX[[#This Row],[Category]]=2, NRM_CostX[[#This Row],[Code]] &amp; " " &amp; NRM_CostX[[#This Row],[Description]], IF(OR(NRM_CostX[[#This Row],[Category]] = 1, NRM_CostX[[#This Row],[Category]] = 0),  "",OFFSET(NRM_CostX[[#This Row],[Cat3]],-1,0)))</f>
        <v>13.4.4 - Ineffective or no cost control procedures.</v>
      </c>
      <c r="J1634" t="str">
        <f ca="1">IF(NRM_CostX[[#This Row],[Category]]=3, NRM_CostX[[#This Row],[Code]] &amp; " " &amp; NRM_CostX[[#This Row],[Description]], IF(OR(NRM_CostX[[#This Row],[Category]] = 1, NRM_CostX[[#This Row],[Category]] = 0,NRM_CostX[[#This Row],[Category]] = 2 ),  "",OFFSET(NRM_CostX[[#This Row],[Cat4]],-1,0)))</f>
        <v/>
      </c>
    </row>
    <row r="1635" spans="1:10" x14ac:dyDescent="0.35">
      <c r="A1635" t="s">
        <v>2914</v>
      </c>
      <c r="B1635" t="s">
        <v>2921</v>
      </c>
      <c r="D1635">
        <v>0</v>
      </c>
      <c r="E1635" t="str">
        <f t="shared" si="25"/>
        <v>A13.4.4</v>
      </c>
      <c r="F1635">
        <f>LEN(NRM_CostX[[#This Row],[Code2]])-LEN(SUBSTITUTE(NRM_CostX[[#This Row],[Code2]],".",""))</f>
        <v>2</v>
      </c>
      <c r="G1635" t="str">
        <f ca="1">IF(NRM_CostX[[#This Row],[Category]]=0, NRM_CostX[[#This Row],[Code]] &amp; " " &amp; NRM_CostX[[#This Row],[Description]], OFFSET(NRM_CostX[[#This Row],[Cat1]],-1,0))</f>
        <v>13 RISKS</v>
      </c>
      <c r="H1635" t="str">
        <f ca="1">IF(NRM_CostX[[#This Row],[Category]]=1, NRM_CostX[[#This Row],[Code]] &amp; " " &amp; NRM_CostX[[#This Row],[Description]], IF(NRM_CostX[[#This Row],[Category]] = 0, "", OFFSET(NRM_CostX[[#This Row],[Cat2]],-1,0)))</f>
        <v>13.4 Employer other risks</v>
      </c>
      <c r="I1635" t="str">
        <f ca="1">IF(NRM_CostX[[#This Row],[Category]]=2, NRM_CostX[[#This Row],[Code]] &amp; " " &amp; NRM_CostX[[#This Row],[Description]], IF(OR(NRM_CostX[[#This Row],[Category]] = 1, NRM_CostX[[#This Row],[Category]] = 0),  "",OFFSET(NRM_CostX[[#This Row],[Cat3]],-1,0)))</f>
        <v>13.4.4 - Inadequate or no design review procedures.</v>
      </c>
      <c r="J1635" t="str">
        <f ca="1">IF(NRM_CostX[[#This Row],[Category]]=3, NRM_CostX[[#This Row],[Code]] &amp; " " &amp; NRM_CostX[[#This Row],[Description]], IF(OR(NRM_CostX[[#This Row],[Category]] = 1, NRM_CostX[[#This Row],[Category]] = 0,NRM_CostX[[#This Row],[Category]] = 2 ),  "",OFFSET(NRM_CostX[[#This Row],[Cat4]],-1,0)))</f>
        <v/>
      </c>
    </row>
    <row r="1636" spans="1:10" x14ac:dyDescent="0.35">
      <c r="A1636" t="s">
        <v>2914</v>
      </c>
      <c r="B1636" t="s">
        <v>2922</v>
      </c>
      <c r="D1636">
        <v>0</v>
      </c>
      <c r="E1636" t="str">
        <f t="shared" si="25"/>
        <v>A13.4.4</v>
      </c>
      <c r="F1636">
        <f>LEN(NRM_CostX[[#This Row],[Code2]])-LEN(SUBSTITUTE(NRM_CostX[[#This Row],[Code2]],".",""))</f>
        <v>2</v>
      </c>
      <c r="G1636" t="str">
        <f ca="1">IF(NRM_CostX[[#This Row],[Category]]=0, NRM_CostX[[#This Row],[Code]] &amp; " " &amp; NRM_CostX[[#This Row],[Description]], OFFSET(NRM_CostX[[#This Row],[Cat1]],-1,0))</f>
        <v>13 RISKS</v>
      </c>
      <c r="H1636" t="str">
        <f ca="1">IF(NRM_CostX[[#This Row],[Category]]=1, NRM_CostX[[#This Row],[Code]] &amp; " " &amp; NRM_CostX[[#This Row],[Description]], IF(NRM_CostX[[#This Row],[Category]] = 0, "", OFFSET(NRM_CostX[[#This Row],[Cat2]],-1,0)))</f>
        <v>13.4 Employer other risks</v>
      </c>
      <c r="I1636" t="str">
        <f ca="1">IF(NRM_CostX[[#This Row],[Category]]=2, NRM_CostX[[#This Row],[Code]] &amp; " " &amp; NRM_CostX[[#This Row],[Description]], IF(OR(NRM_CostX[[#This Row],[Category]] = 1, NRM_CostX[[#This Row],[Category]] = 0),  "",OFFSET(NRM_CostX[[#This Row],[Cat3]],-1,0)))</f>
        <v>13.4.4 - Ineffective or no procedures for procurement.</v>
      </c>
      <c r="J1636" t="str">
        <f ca="1">IF(NRM_CostX[[#This Row],[Category]]=3, NRM_CostX[[#This Row],[Code]] &amp; " " &amp; NRM_CostX[[#This Row],[Description]], IF(OR(NRM_CostX[[#This Row],[Category]] = 1, NRM_CostX[[#This Row],[Category]] = 0,NRM_CostX[[#This Row],[Category]] = 2 ),  "",OFFSET(NRM_CostX[[#This Row],[Cat4]],-1,0)))</f>
        <v/>
      </c>
    </row>
    <row r="1637" spans="1:10" x14ac:dyDescent="0.35">
      <c r="A1637" t="s">
        <v>2914</v>
      </c>
      <c r="B1637" t="s">
        <v>2923</v>
      </c>
      <c r="D1637">
        <v>0</v>
      </c>
      <c r="E1637" t="str">
        <f t="shared" si="25"/>
        <v>A13.4.4</v>
      </c>
      <c r="F1637">
        <f>LEN(NRM_CostX[[#This Row],[Code2]])-LEN(SUBSTITUTE(NRM_CostX[[#This Row],[Code2]],".",""))</f>
        <v>2</v>
      </c>
      <c r="G1637" t="str">
        <f ca="1">IF(NRM_CostX[[#This Row],[Category]]=0, NRM_CostX[[#This Row],[Code]] &amp; " " &amp; NRM_CostX[[#This Row],[Description]], OFFSET(NRM_CostX[[#This Row],[Cat1]],-1,0))</f>
        <v>13 RISKS</v>
      </c>
      <c r="H1637" t="str">
        <f ca="1">IF(NRM_CostX[[#This Row],[Category]]=1, NRM_CostX[[#This Row],[Code]] &amp; " " &amp; NRM_CostX[[#This Row],[Description]], IF(NRM_CostX[[#This Row],[Category]] = 0, "", OFFSET(NRM_CostX[[#This Row],[Cat2]],-1,0)))</f>
        <v>13.4 Employer other risks</v>
      </c>
      <c r="I1637" t="str">
        <f ca="1">IF(NRM_CostX[[#This Row],[Category]]=2, NRM_CostX[[#This Row],[Code]] &amp; " " &amp; NRM_CostX[[#This Row],[Description]], IF(OR(NRM_CostX[[#This Row],[Category]] = 1, NRM_CostX[[#This Row],[Category]] = 0),  "",OFFSET(NRM_CostX[[#This Row],[Cat3]],-1,0)))</f>
        <v>13.4.4 - Ineffective or no time control procedures.</v>
      </c>
      <c r="J1637" t="str">
        <f ca="1">IF(NRM_CostX[[#This Row],[Category]]=3, NRM_CostX[[#This Row],[Code]] &amp; " " &amp; NRM_CostX[[#This Row],[Description]], IF(OR(NRM_CostX[[#This Row],[Category]] = 1, NRM_CostX[[#This Row],[Category]] = 0,NRM_CostX[[#This Row],[Category]] = 2 ),  "",OFFSET(NRM_CostX[[#This Row],[Cat4]],-1,0)))</f>
        <v/>
      </c>
    </row>
    <row r="1638" spans="1:10" x14ac:dyDescent="0.35">
      <c r="A1638" t="s">
        <v>2914</v>
      </c>
      <c r="B1638" t="s">
        <v>2924</v>
      </c>
      <c r="D1638">
        <v>0</v>
      </c>
      <c r="E1638" t="str">
        <f t="shared" si="25"/>
        <v>A13.4.4</v>
      </c>
      <c r="F1638">
        <f>LEN(NRM_CostX[[#This Row],[Code2]])-LEN(SUBSTITUTE(NRM_CostX[[#This Row],[Code2]],".",""))</f>
        <v>2</v>
      </c>
      <c r="G1638" t="str">
        <f ca="1">IF(NRM_CostX[[#This Row],[Category]]=0, NRM_CostX[[#This Row],[Code]] &amp; " " &amp; NRM_CostX[[#This Row],[Description]], OFFSET(NRM_CostX[[#This Row],[Cat1]],-1,0))</f>
        <v>13 RISKS</v>
      </c>
      <c r="H1638" t="str">
        <f ca="1">IF(NRM_CostX[[#This Row],[Category]]=1, NRM_CostX[[#This Row],[Code]] &amp; " " &amp; NRM_CostX[[#This Row],[Description]], IF(NRM_CostX[[#This Row],[Category]] = 0, "", OFFSET(NRM_CostX[[#This Row],[Cat2]],-1,0)))</f>
        <v>13.4 Employer other risks</v>
      </c>
      <c r="I1638" t="str">
        <f ca="1">IF(NRM_CostX[[#This Row],[Category]]=2, NRM_CostX[[#This Row],[Code]] &amp; " " &amp; NRM_CostX[[#This Row],[Description]], IF(OR(NRM_CostX[[#This Row],[Category]] = 1, NRM_CostX[[#This Row],[Category]] = 0),  "",OFFSET(NRM_CostX[[#This Row],[Cat3]],-1,0)))</f>
        <v>13.4.4 - Ineffective change control procedures (for both pre-construction and construction stages of building project).</v>
      </c>
      <c r="J1638" t="str">
        <f ca="1">IF(NRM_CostX[[#This Row],[Category]]=3, NRM_CostX[[#This Row],[Code]] &amp; " " &amp; NRM_CostX[[#This Row],[Description]], IF(OR(NRM_CostX[[#This Row],[Category]] = 1, NRM_CostX[[#This Row],[Category]] = 0,NRM_CostX[[#This Row],[Category]] = 2 ),  "",OFFSET(NRM_CostX[[#This Row],[Cat4]],-1,0)))</f>
        <v/>
      </c>
    </row>
    <row r="1639" spans="1:10" x14ac:dyDescent="0.35">
      <c r="A1639" t="s">
        <v>2914</v>
      </c>
      <c r="B1639" t="s">
        <v>2925</v>
      </c>
      <c r="D1639">
        <v>0</v>
      </c>
      <c r="E1639" t="str">
        <f t="shared" si="25"/>
        <v>A13.4.4</v>
      </c>
      <c r="F1639">
        <f>LEN(NRM_CostX[[#This Row],[Code2]])-LEN(SUBSTITUTE(NRM_CostX[[#This Row],[Code2]],".",""))</f>
        <v>2</v>
      </c>
      <c r="G1639" t="str">
        <f ca="1">IF(NRM_CostX[[#This Row],[Category]]=0, NRM_CostX[[#This Row],[Code]] &amp; " " &amp; NRM_CostX[[#This Row],[Description]], OFFSET(NRM_CostX[[#This Row],[Cat1]],-1,0))</f>
        <v>13 RISKS</v>
      </c>
      <c r="H1639" t="str">
        <f ca="1">IF(NRM_CostX[[#This Row],[Category]]=1, NRM_CostX[[#This Row],[Code]] &amp; " " &amp; NRM_CostX[[#This Row],[Description]], IF(NRM_CostX[[#This Row],[Category]] = 0, "", OFFSET(NRM_CostX[[#This Row],[Cat2]],-1,0)))</f>
        <v>13.4 Employer other risks</v>
      </c>
      <c r="I1639" t="str">
        <f ca="1">IF(NRM_CostX[[#This Row],[Category]]=2, NRM_CostX[[#This Row],[Code]] &amp; " " &amp; NRM_CostX[[#This Row],[Description]], IF(OR(NRM_CostX[[#This Row],[Category]] = 1, NRM_CostX[[#This Row],[Category]] = 0),  "",OFFSET(NRM_CostX[[#This Row],[Cat3]],-1,0)))</f>
        <v>13.4.4 - Ineffective reporting systems.</v>
      </c>
      <c r="J1639" t="str">
        <f ca="1">IF(NRM_CostX[[#This Row],[Category]]=3, NRM_CostX[[#This Row],[Code]] &amp; " " &amp; NRM_CostX[[#This Row],[Description]], IF(OR(NRM_CostX[[#This Row],[Category]] = 1, NRM_CostX[[#This Row],[Category]] = 0,NRM_CostX[[#This Row],[Category]] = 2 ),  "",OFFSET(NRM_CostX[[#This Row],[Cat4]],-1,0)))</f>
        <v/>
      </c>
    </row>
    <row r="1640" spans="1:10" x14ac:dyDescent="0.35">
      <c r="A1640" t="s">
        <v>2914</v>
      </c>
      <c r="B1640" t="s">
        <v>2926</v>
      </c>
      <c r="D1640">
        <v>0</v>
      </c>
      <c r="E1640" t="str">
        <f t="shared" si="25"/>
        <v>A13.4.4</v>
      </c>
      <c r="F1640">
        <f>LEN(NRM_CostX[[#This Row],[Code2]])-LEN(SUBSTITUTE(NRM_CostX[[#This Row],[Code2]],".",""))</f>
        <v>2</v>
      </c>
      <c r="G1640" t="str">
        <f ca="1">IF(NRM_CostX[[#This Row],[Category]]=0, NRM_CostX[[#This Row],[Code]] &amp; " " &amp; NRM_CostX[[#This Row],[Description]], OFFSET(NRM_CostX[[#This Row],[Cat1]],-1,0))</f>
        <v>13 RISKS</v>
      </c>
      <c r="H1640" t="str">
        <f ca="1">IF(NRM_CostX[[#This Row],[Category]]=1, NRM_CostX[[#This Row],[Code]] &amp; " " &amp; NRM_CostX[[#This Row],[Description]], IF(NRM_CostX[[#This Row],[Category]] = 0, "", OFFSET(NRM_CostX[[#This Row],[Cat2]],-1,0)))</f>
        <v>13.4 Employer other risks</v>
      </c>
      <c r="I1640" t="str">
        <f ca="1">IF(NRM_CostX[[#This Row],[Category]]=2, NRM_CostX[[#This Row],[Code]] &amp; " " &amp; NRM_CostX[[#This Row],[Description]], IF(OR(NRM_CostX[[#This Row],[Category]] = 1, NRM_CostX[[#This Row],[Category]] = 0),  "",OFFSET(NRM_CostX[[#This Row],[Cat3]],-1,0)))</f>
        <v>13.4.4 - Phasing of decanting and occupation.</v>
      </c>
      <c r="J1640" t="str">
        <f ca="1">IF(NRM_CostX[[#This Row],[Category]]=3, NRM_CostX[[#This Row],[Code]] &amp; " " &amp; NRM_CostX[[#This Row],[Description]], IF(OR(NRM_CostX[[#This Row],[Category]] = 1, NRM_CostX[[#This Row],[Category]] = 0,NRM_CostX[[#This Row],[Category]] = 2 ),  "",OFFSET(NRM_CostX[[#This Row],[Cat4]],-1,0)))</f>
        <v/>
      </c>
    </row>
    <row r="1641" spans="1:10" x14ac:dyDescent="0.35">
      <c r="A1641" t="s">
        <v>2927</v>
      </c>
      <c r="B1641" t="s">
        <v>2928</v>
      </c>
      <c r="D1641">
        <v>0</v>
      </c>
      <c r="E1641" t="str">
        <f t="shared" si="25"/>
        <v>A13.4.5</v>
      </c>
      <c r="F1641">
        <f>LEN(NRM_CostX[[#This Row],[Code2]])-LEN(SUBSTITUTE(NRM_CostX[[#This Row],[Code2]],".",""))</f>
        <v>2</v>
      </c>
      <c r="G1641" t="str">
        <f ca="1">IF(NRM_CostX[[#This Row],[Category]]=0, NRM_CostX[[#This Row],[Code]] &amp; " " &amp; NRM_CostX[[#This Row],[Description]], OFFSET(NRM_CostX[[#This Row],[Cat1]],-1,0))</f>
        <v>13 RISKS</v>
      </c>
      <c r="H1641" t="str">
        <f ca="1">IF(NRM_CostX[[#This Row],[Category]]=1, NRM_CostX[[#This Row],[Code]] &amp; " " &amp; NRM_CostX[[#This Row],[Description]], IF(NRM_CostX[[#This Row],[Category]] = 0, "", OFFSET(NRM_CostX[[#This Row],[Cat2]],-1,0)))</f>
        <v>13.4 Employer other risks</v>
      </c>
      <c r="I1641" t="str">
        <f ca="1">IF(NRM_CostX[[#This Row],[Category]]=2, NRM_CostX[[#This Row],[Code]] &amp; " " &amp; NRM_CostX[[#This Row],[Description]], IF(OR(NRM_CostX[[#This Row],[Category]] = 1, NRM_CostX[[#This Row],[Category]] = 0),  "",OFFSET(NRM_CostX[[#This Row],[Cat3]],-1,0)))</f>
        <v>13.4.5 Third party:</v>
      </c>
      <c r="J1641" t="str">
        <f ca="1">IF(NRM_CostX[[#This Row],[Category]]=3, NRM_CostX[[#This Row],[Code]] &amp; " " &amp; NRM_CostX[[#This Row],[Description]], IF(OR(NRM_CostX[[#This Row],[Category]] = 1, NRM_CostX[[#This Row],[Category]] = 0,NRM_CostX[[#This Row],[Category]] = 2 ),  "",OFFSET(NRM_CostX[[#This Row],[Cat4]],-1,0)))</f>
        <v/>
      </c>
    </row>
    <row r="1642" spans="1:10" x14ac:dyDescent="0.35">
      <c r="A1642" t="s">
        <v>2927</v>
      </c>
      <c r="B1642" t="s">
        <v>2929</v>
      </c>
      <c r="D1642">
        <v>0</v>
      </c>
      <c r="E1642" t="str">
        <f t="shared" si="25"/>
        <v>A13.4.5</v>
      </c>
      <c r="F1642">
        <f>LEN(NRM_CostX[[#This Row],[Code2]])-LEN(SUBSTITUTE(NRM_CostX[[#This Row],[Code2]],".",""))</f>
        <v>2</v>
      </c>
      <c r="G1642" t="str">
        <f ca="1">IF(NRM_CostX[[#This Row],[Category]]=0, NRM_CostX[[#This Row],[Code]] &amp; " " &amp; NRM_CostX[[#This Row],[Description]], OFFSET(NRM_CostX[[#This Row],[Cat1]],-1,0))</f>
        <v>13 RISKS</v>
      </c>
      <c r="H1642" t="str">
        <f ca="1">IF(NRM_CostX[[#This Row],[Category]]=1, NRM_CostX[[#This Row],[Code]] &amp; " " &amp; NRM_CostX[[#This Row],[Description]], IF(NRM_CostX[[#This Row],[Category]] = 0, "", OFFSET(NRM_CostX[[#This Row],[Cat2]],-1,0)))</f>
        <v>13.4 Employer other risks</v>
      </c>
      <c r="I1642" t="str">
        <f ca="1">IF(NRM_CostX[[#This Row],[Category]]=2, NRM_CostX[[#This Row],[Code]] &amp; " " &amp; NRM_CostX[[#This Row],[Description]], IF(OR(NRM_CostX[[#This Row],[Category]] = 1, NRM_CostX[[#This Row],[Category]] = 0),  "",OFFSET(NRM_CostX[[#This Row],[Cat3]],-1,0)))</f>
        <v>13.4.5 - Requirements relating to planning (e.g. public enquiries, listed building consent and conservation area consent).</v>
      </c>
      <c r="J1642" t="str">
        <f ca="1">IF(NRM_CostX[[#This Row],[Category]]=3, NRM_CostX[[#This Row],[Code]] &amp; " " &amp; NRM_CostX[[#This Row],[Description]], IF(OR(NRM_CostX[[#This Row],[Category]] = 1, NRM_CostX[[#This Row],[Category]] = 0,NRM_CostX[[#This Row],[Category]] = 2 ),  "",OFFSET(NRM_CostX[[#This Row],[Cat4]],-1,0)))</f>
        <v/>
      </c>
    </row>
    <row r="1643" spans="1:10" x14ac:dyDescent="0.35">
      <c r="A1643" t="s">
        <v>2927</v>
      </c>
      <c r="B1643" t="s">
        <v>2930</v>
      </c>
      <c r="D1643">
        <v>0</v>
      </c>
      <c r="E1643" t="str">
        <f t="shared" si="25"/>
        <v>A13.4.5</v>
      </c>
      <c r="F1643">
        <f>LEN(NRM_CostX[[#This Row],[Code2]])-LEN(SUBSTITUTE(NRM_CostX[[#This Row],[Code2]],".",""))</f>
        <v>2</v>
      </c>
      <c r="G1643" t="str">
        <f ca="1">IF(NRM_CostX[[#This Row],[Category]]=0, NRM_CostX[[#This Row],[Code]] &amp; " " &amp; NRM_CostX[[#This Row],[Description]], OFFSET(NRM_CostX[[#This Row],[Cat1]],-1,0))</f>
        <v>13 RISKS</v>
      </c>
      <c r="H1643" t="str">
        <f ca="1">IF(NRM_CostX[[#This Row],[Category]]=1, NRM_CostX[[#This Row],[Code]] &amp; " " &amp; NRM_CostX[[#This Row],[Description]], IF(NRM_CostX[[#This Row],[Category]] = 0, "", OFFSET(NRM_CostX[[#This Row],[Cat2]],-1,0)))</f>
        <v>13.4 Employer other risks</v>
      </c>
      <c r="I1643" t="str">
        <f ca="1">IF(NRM_CostX[[#This Row],[Category]]=2, NRM_CostX[[#This Row],[Code]] &amp; " " &amp; NRM_CostX[[#This Row],[Description]], IF(OR(NRM_CostX[[#This Row],[Category]] = 1, NRM_CostX[[#This Row],[Category]] = 0),  "",OFFSET(NRM_CostX[[#This Row],[Cat3]],-1,0)))</f>
        <v>13.4.5 - Opposition by local councillor(s).</v>
      </c>
      <c r="J1643" t="str">
        <f ca="1">IF(NRM_CostX[[#This Row],[Category]]=3, NRM_CostX[[#This Row],[Code]] &amp; " " &amp; NRM_CostX[[#This Row],[Description]], IF(OR(NRM_CostX[[#This Row],[Category]] = 1, NRM_CostX[[#This Row],[Category]] = 0,NRM_CostX[[#This Row],[Category]] = 2 ),  "",OFFSET(NRM_CostX[[#This Row],[Cat4]],-1,0)))</f>
        <v/>
      </c>
    </row>
    <row r="1644" spans="1:10" x14ac:dyDescent="0.35">
      <c r="A1644" t="s">
        <v>2927</v>
      </c>
      <c r="B1644" t="s">
        <v>2931</v>
      </c>
      <c r="D1644">
        <v>0</v>
      </c>
      <c r="E1644" t="str">
        <f t="shared" si="25"/>
        <v>A13.4.5</v>
      </c>
      <c r="F1644">
        <f>LEN(NRM_CostX[[#This Row],[Code2]])-LEN(SUBSTITUTE(NRM_CostX[[#This Row],[Code2]],".",""))</f>
        <v>2</v>
      </c>
      <c r="G1644" t="str">
        <f ca="1">IF(NRM_CostX[[#This Row],[Category]]=0, NRM_CostX[[#This Row],[Code]] &amp; " " &amp; NRM_CostX[[#This Row],[Description]], OFFSET(NRM_CostX[[#This Row],[Cat1]],-1,0))</f>
        <v>13 RISKS</v>
      </c>
      <c r="H1644" t="str">
        <f ca="1">IF(NRM_CostX[[#This Row],[Category]]=1, NRM_CostX[[#This Row],[Code]] &amp; " " &amp; NRM_CostX[[#This Row],[Description]], IF(NRM_CostX[[#This Row],[Category]] = 0, "", OFFSET(NRM_CostX[[#This Row],[Cat2]],-1,0)))</f>
        <v>13.4 Employer other risks</v>
      </c>
      <c r="I1644" t="str">
        <f ca="1">IF(NRM_CostX[[#This Row],[Category]]=2, NRM_CostX[[#This Row],[Code]] &amp; " " &amp; NRM_CostX[[#This Row],[Description]], IF(OR(NRM_CostX[[#This Row],[Category]] = 1, NRM_CostX[[#This Row],[Category]] = 0),  "",OFFSET(NRM_CostX[[#This Row],[Cat3]],-1,0)))</f>
        <v>13.4.5 - Planning refusal.</v>
      </c>
      <c r="J1644" t="str">
        <f ca="1">IF(NRM_CostX[[#This Row],[Category]]=3, NRM_CostX[[#This Row],[Code]] &amp; " " &amp; NRM_CostX[[#This Row],[Description]], IF(OR(NRM_CostX[[#This Row],[Category]] = 1, NRM_CostX[[#This Row],[Category]] = 0,NRM_CostX[[#This Row],[Category]] = 2 ),  "",OFFSET(NRM_CostX[[#This Row],[Cat4]],-1,0)))</f>
        <v/>
      </c>
    </row>
    <row r="1645" spans="1:10" x14ac:dyDescent="0.35">
      <c r="A1645" t="s">
        <v>2927</v>
      </c>
      <c r="B1645" t="s">
        <v>2932</v>
      </c>
      <c r="D1645">
        <v>0</v>
      </c>
      <c r="E1645" t="str">
        <f t="shared" si="25"/>
        <v>A13.4.5</v>
      </c>
      <c r="F1645">
        <f>LEN(NRM_CostX[[#This Row],[Code2]])-LEN(SUBSTITUTE(NRM_CostX[[#This Row],[Code2]],".",""))</f>
        <v>2</v>
      </c>
      <c r="G1645" t="str">
        <f ca="1">IF(NRM_CostX[[#This Row],[Category]]=0, NRM_CostX[[#This Row],[Code]] &amp; " " &amp; NRM_CostX[[#This Row],[Description]], OFFSET(NRM_CostX[[#This Row],[Cat1]],-1,0))</f>
        <v>13 RISKS</v>
      </c>
      <c r="H1645" t="str">
        <f ca="1">IF(NRM_CostX[[#This Row],[Category]]=1, NRM_CostX[[#This Row],[Code]] &amp; " " &amp; NRM_CostX[[#This Row],[Description]], IF(NRM_CostX[[#This Row],[Category]] = 0, "", OFFSET(NRM_CostX[[#This Row],[Cat2]],-1,0)))</f>
        <v>13.4 Employer other risks</v>
      </c>
      <c r="I1645" t="str">
        <f ca="1">IF(NRM_CostX[[#This Row],[Category]]=2, NRM_CostX[[#This Row],[Code]] &amp; " " &amp; NRM_CostX[[#This Row],[Description]], IF(OR(NRM_CostX[[#This Row],[Category]] = 1, NRM_CostX[[#This Row],[Category]] = 0),  "",OFFSET(NRM_CostX[[#This Row],[Cat3]],-1,0)))</f>
        <v>13.4.5 - Legal agreements.</v>
      </c>
      <c r="J1645" t="str">
        <f ca="1">IF(NRM_CostX[[#This Row],[Category]]=3, NRM_CostX[[#This Row],[Code]] &amp; " " &amp; NRM_CostX[[#This Row],[Description]], IF(OR(NRM_CostX[[#This Row],[Category]] = 1, NRM_CostX[[#This Row],[Category]] = 0,NRM_CostX[[#This Row],[Category]] = 2 ),  "",OFFSET(NRM_CostX[[#This Row],[Cat4]],-1,0)))</f>
        <v/>
      </c>
    </row>
    <row r="1646" spans="1:10" x14ac:dyDescent="0.35">
      <c r="A1646" t="s">
        <v>2927</v>
      </c>
      <c r="B1646" t="s">
        <v>2933</v>
      </c>
      <c r="D1646">
        <v>0</v>
      </c>
      <c r="E1646" t="str">
        <f t="shared" si="25"/>
        <v>A13.4.5</v>
      </c>
      <c r="F1646">
        <f>LEN(NRM_CostX[[#This Row],[Code2]])-LEN(SUBSTITUTE(NRM_CostX[[#This Row],[Code2]],".",""))</f>
        <v>2</v>
      </c>
      <c r="G1646" t="str">
        <f ca="1">IF(NRM_CostX[[#This Row],[Category]]=0, NRM_CostX[[#This Row],[Code]] &amp; " " &amp; NRM_CostX[[#This Row],[Description]], OFFSET(NRM_CostX[[#This Row],[Cat1]],-1,0))</f>
        <v>13 RISKS</v>
      </c>
      <c r="H1646" t="str">
        <f ca="1">IF(NRM_CostX[[#This Row],[Category]]=1, NRM_CostX[[#This Row],[Code]] &amp; " " &amp; NRM_CostX[[#This Row],[Description]], IF(NRM_CostX[[#This Row],[Category]] = 0, "", OFFSET(NRM_CostX[[#This Row],[Cat2]],-1,0)))</f>
        <v>13.4 Employer other risks</v>
      </c>
      <c r="I1646" t="str">
        <f ca="1">IF(NRM_CostX[[#This Row],[Category]]=2, NRM_CostX[[#This Row],[Code]] &amp; " " &amp; NRM_CostX[[#This Row],[Description]], IF(OR(NRM_CostX[[#This Row],[Category]] = 1, NRM_CostX[[#This Row],[Category]] = 0),  "",OFFSET(NRM_CostX[[#This Row],[Cat3]],-1,0)))</f>
        <v>13.4.5 - Works arising out of party wall agreements.</v>
      </c>
      <c r="J1646" t="str">
        <f ca="1">IF(NRM_CostX[[#This Row],[Category]]=3, NRM_CostX[[#This Row],[Code]] &amp; " " &amp; NRM_CostX[[#This Row],[Description]], IF(OR(NRM_CostX[[#This Row],[Category]] = 1, NRM_CostX[[#This Row],[Category]] = 0,NRM_CostX[[#This Row],[Category]] = 2 ),  "",OFFSET(NRM_CostX[[#This Row],[Cat4]],-1,0)))</f>
        <v/>
      </c>
    </row>
    <row r="1647" spans="1:10" x14ac:dyDescent="0.35">
      <c r="A1647" t="s">
        <v>2927</v>
      </c>
      <c r="B1647" t="s">
        <v>2934</v>
      </c>
      <c r="D1647">
        <v>0</v>
      </c>
      <c r="E1647" t="str">
        <f t="shared" si="25"/>
        <v>A13.4.5</v>
      </c>
      <c r="F1647">
        <f>LEN(NRM_CostX[[#This Row],[Code2]])-LEN(SUBSTITUTE(NRM_CostX[[#This Row],[Code2]],".",""))</f>
        <v>2</v>
      </c>
      <c r="G1647" t="str">
        <f ca="1">IF(NRM_CostX[[#This Row],[Category]]=0, NRM_CostX[[#This Row],[Code]] &amp; " " &amp; NRM_CostX[[#This Row],[Description]], OFFSET(NRM_CostX[[#This Row],[Cat1]],-1,0))</f>
        <v>13 RISKS</v>
      </c>
      <c r="H1647" t="str">
        <f ca="1">IF(NRM_CostX[[#This Row],[Category]]=1, NRM_CostX[[#This Row],[Code]] &amp; " " &amp; NRM_CostX[[#This Row],[Description]], IF(NRM_CostX[[#This Row],[Category]] = 0, "", OFFSET(NRM_CostX[[#This Row],[Cat2]],-1,0)))</f>
        <v>13.4 Employer other risks</v>
      </c>
      <c r="I1647" t="str">
        <f ca="1">IF(NRM_CostX[[#This Row],[Category]]=2, NRM_CostX[[#This Row],[Code]] &amp; " " &amp; NRM_CostX[[#This Row],[Description]], IF(OR(NRM_CostX[[#This Row],[Category]] = 1, NRM_CostX[[#This Row],[Category]] = 0),  "",OFFSET(NRM_CostX[[#This Row],[Cat3]],-1,0)))</f>
        <v>13.4.5 - Requirements relating to existing rights of way, rights of light, way leaves and noise abatement.</v>
      </c>
      <c r="J1647" t="str">
        <f ca="1">IF(NRM_CostX[[#This Row],[Category]]=3, NRM_CostX[[#This Row],[Code]] &amp; " " &amp; NRM_CostX[[#This Row],[Description]], IF(OR(NRM_CostX[[#This Row],[Category]] = 1, NRM_CostX[[#This Row],[Category]] = 0,NRM_CostX[[#This Row],[Category]] = 2 ),  "",OFFSET(NRM_CostX[[#This Row],[Cat4]],-1,0)))</f>
        <v/>
      </c>
    </row>
    <row r="1648" spans="1:10" x14ac:dyDescent="0.35">
      <c r="A1648" t="s">
        <v>2927</v>
      </c>
      <c r="B1648" t="s">
        <v>2935</v>
      </c>
      <c r="D1648">
        <v>0</v>
      </c>
      <c r="E1648" t="str">
        <f t="shared" si="25"/>
        <v>A13.4.5</v>
      </c>
      <c r="F1648">
        <f>LEN(NRM_CostX[[#This Row],[Code2]])-LEN(SUBSTITUTE(NRM_CostX[[#This Row],[Code2]],".",""))</f>
        <v>2</v>
      </c>
      <c r="G1648" t="str">
        <f ca="1">IF(NRM_CostX[[#This Row],[Category]]=0, NRM_CostX[[#This Row],[Code]] &amp; " " &amp; NRM_CostX[[#This Row],[Description]], OFFSET(NRM_CostX[[#This Row],[Cat1]],-1,0))</f>
        <v>13 RISKS</v>
      </c>
      <c r="H1648" t="str">
        <f ca="1">IF(NRM_CostX[[#This Row],[Category]]=1, NRM_CostX[[#This Row],[Code]] &amp; " " &amp; NRM_CostX[[#This Row],[Description]], IF(NRM_CostX[[#This Row],[Category]] = 0, "", OFFSET(NRM_CostX[[#This Row],[Cat2]],-1,0)))</f>
        <v>13.4 Employer other risks</v>
      </c>
      <c r="I1648" t="str">
        <f ca="1">IF(NRM_CostX[[#This Row],[Category]]=2, NRM_CostX[[#This Row],[Code]] &amp; " " &amp; NRM_CostX[[#This Row],[Description]], IF(OR(NRM_CostX[[#This Row],[Category]] = 1, NRM_CostX[[#This Row],[Category]] = 0),  "",OFFSET(NRM_CostX[[#This Row],[Cat3]],-1,0)))</f>
        <v>13.4.5 - Requirements relating to listed buildings and/or conservation areas.</v>
      </c>
      <c r="J1648" t="str">
        <f ca="1">IF(NRM_CostX[[#This Row],[Category]]=3, NRM_CostX[[#This Row],[Code]] &amp; " " &amp; NRM_CostX[[#This Row],[Description]], IF(OR(NRM_CostX[[#This Row],[Category]] = 1, NRM_CostX[[#This Row],[Category]] = 0,NRM_CostX[[#This Row],[Category]] = 2 ),  "",OFFSET(NRM_CostX[[#This Row],[Cat4]],-1,0)))</f>
        <v/>
      </c>
    </row>
    <row r="1649" spans="1:10" x14ac:dyDescent="0.35">
      <c r="A1649" t="s">
        <v>2927</v>
      </c>
      <c r="B1649" t="s">
        <v>2936</v>
      </c>
      <c r="D1649">
        <v>0</v>
      </c>
      <c r="E1649" t="str">
        <f t="shared" si="25"/>
        <v>A13.4.5</v>
      </c>
      <c r="F1649">
        <f>LEN(NRM_CostX[[#This Row],[Code2]])-LEN(SUBSTITUTE(NRM_CostX[[#This Row],[Code2]],".",""))</f>
        <v>2</v>
      </c>
      <c r="G1649" t="str">
        <f ca="1">IF(NRM_CostX[[#This Row],[Category]]=0, NRM_CostX[[#This Row],[Code]] &amp; " " &amp; NRM_CostX[[#This Row],[Description]], OFFSET(NRM_CostX[[#This Row],[Cat1]],-1,0))</f>
        <v>13 RISKS</v>
      </c>
      <c r="H1649" t="str">
        <f ca="1">IF(NRM_CostX[[#This Row],[Category]]=1, NRM_CostX[[#This Row],[Code]] &amp; " " &amp; NRM_CostX[[#This Row],[Description]], IF(NRM_CostX[[#This Row],[Category]] = 0, "", OFFSET(NRM_CostX[[#This Row],[Cat2]],-1,0)))</f>
        <v>13.4 Employer other risks</v>
      </c>
      <c r="I1649" t="str">
        <f ca="1">IF(NRM_CostX[[#This Row],[Category]]=2, NRM_CostX[[#This Row],[Code]] &amp; " " &amp; NRM_CostX[[#This Row],[Description]], IF(OR(NRM_CostX[[#This Row],[Category]] = 1, NRM_CostX[[#This Row],[Category]] = 0),  "",OFFSET(NRM_CostX[[#This Row],[Cat3]],-1,0)))</f>
        <v>13.4.5 - Requirements relating to sites of scientific interest (SSI).</v>
      </c>
      <c r="J1649" t="str">
        <f ca="1">IF(NRM_CostX[[#This Row],[Category]]=3, NRM_CostX[[#This Row],[Code]] &amp; " " &amp; NRM_CostX[[#This Row],[Description]], IF(OR(NRM_CostX[[#This Row],[Category]] = 1, NRM_CostX[[#This Row],[Category]] = 0,NRM_CostX[[#This Row],[Category]] = 2 ),  "",OFFSET(NRM_CostX[[#This Row],[Cat4]],-1,0)))</f>
        <v/>
      </c>
    </row>
    <row r="1650" spans="1:10" x14ac:dyDescent="0.35">
      <c r="A1650" t="s">
        <v>2927</v>
      </c>
      <c r="B1650" t="s">
        <v>2937</v>
      </c>
      <c r="D1650">
        <v>0</v>
      </c>
      <c r="E1650" t="str">
        <f t="shared" si="25"/>
        <v>A13.4.5</v>
      </c>
      <c r="F1650">
        <f>LEN(NRM_CostX[[#This Row],[Code2]])-LEN(SUBSTITUTE(NRM_CostX[[#This Row],[Code2]],".",""))</f>
        <v>2</v>
      </c>
      <c r="G1650" t="str">
        <f ca="1">IF(NRM_CostX[[#This Row],[Category]]=0, NRM_CostX[[#This Row],[Code]] &amp; " " &amp; NRM_CostX[[#This Row],[Description]], OFFSET(NRM_CostX[[#This Row],[Cat1]],-1,0))</f>
        <v>13 RISKS</v>
      </c>
      <c r="H1650" t="str">
        <f ca="1">IF(NRM_CostX[[#This Row],[Category]]=1, NRM_CostX[[#This Row],[Code]] &amp; " " &amp; NRM_CostX[[#This Row],[Description]], IF(NRM_CostX[[#This Row],[Category]] = 0, "", OFFSET(NRM_CostX[[#This Row],[Cat2]],-1,0)))</f>
        <v>13.4 Employer other risks</v>
      </c>
      <c r="I1650" t="str">
        <f ca="1">IF(NRM_CostX[[#This Row],[Category]]=2, NRM_CostX[[#This Row],[Code]] &amp; " " &amp; NRM_CostX[[#This Row],[Description]], IF(OR(NRM_CostX[[#This Row],[Category]] = 1, NRM_CostX[[#This Row],[Category]] = 0),  "",OFFSET(NRM_CostX[[#This Row],[Cat3]],-1,0)))</f>
        <v>13.4.5 - Requirements relating to environmental impact assessments.</v>
      </c>
      <c r="J1650" t="str">
        <f ca="1">IF(NRM_CostX[[#This Row],[Category]]=3, NRM_CostX[[#This Row],[Code]] &amp; " " &amp; NRM_CostX[[#This Row],[Description]], IF(OR(NRM_CostX[[#This Row],[Category]] = 1, NRM_CostX[[#This Row],[Category]] = 0,NRM_CostX[[#This Row],[Category]] = 2 ),  "",OFFSET(NRM_CostX[[#This Row],[Cat4]],-1,0)))</f>
        <v/>
      </c>
    </row>
    <row r="1651" spans="1:10" x14ac:dyDescent="0.35">
      <c r="A1651" t="s">
        <v>2927</v>
      </c>
      <c r="B1651" t="s">
        <v>2938</v>
      </c>
      <c r="D1651">
        <v>0</v>
      </c>
      <c r="E1651" t="str">
        <f t="shared" si="25"/>
        <v>A13.4.5</v>
      </c>
      <c r="F1651">
        <f>LEN(NRM_CostX[[#This Row],[Code2]])-LEN(SUBSTITUTE(NRM_CostX[[#This Row],[Code2]],".",""))</f>
        <v>2</v>
      </c>
      <c r="G1651" t="str">
        <f ca="1">IF(NRM_CostX[[#This Row],[Category]]=0, NRM_CostX[[#This Row],[Code]] &amp; " " &amp; NRM_CostX[[#This Row],[Description]], OFFSET(NRM_CostX[[#This Row],[Cat1]],-1,0))</f>
        <v>13 RISKS</v>
      </c>
      <c r="H1651" t="str">
        <f ca="1">IF(NRM_CostX[[#This Row],[Category]]=1, NRM_CostX[[#This Row],[Code]] &amp; " " &amp; NRM_CostX[[#This Row],[Description]], IF(NRM_CostX[[#This Row],[Category]] = 0, "", OFFSET(NRM_CostX[[#This Row],[Cat2]],-1,0)))</f>
        <v>13.4 Employer other risks</v>
      </c>
      <c r="I1651" t="str">
        <f ca="1">IF(NRM_CostX[[#This Row],[Category]]=2, NRM_CostX[[#This Row],[Code]] &amp; " " &amp; NRM_CostX[[#This Row],[Description]], IF(OR(NRM_CostX[[#This Row],[Category]] = 1, NRM_CostX[[#This Row],[Category]] = 0),  "",OFFSET(NRM_CostX[[#This Row],[Cat3]],-1,0)))</f>
        <v>13.4.5 - Requirements relating to social matters (e.g. pressure groups and local protests).</v>
      </c>
      <c r="J1651" t="str">
        <f ca="1">IF(NRM_CostX[[#This Row],[Category]]=3, NRM_CostX[[#This Row],[Code]] &amp; " " &amp; NRM_CostX[[#This Row],[Description]], IF(OR(NRM_CostX[[#This Row],[Category]] = 1, NRM_CostX[[#This Row],[Category]] = 0,NRM_CostX[[#This Row],[Category]] = 2 ),  "",OFFSET(NRM_CostX[[#This Row],[Cat4]],-1,0)))</f>
        <v/>
      </c>
    </row>
    <row r="1652" spans="1:10" x14ac:dyDescent="0.35">
      <c r="A1652" t="s">
        <v>2927</v>
      </c>
      <c r="B1652" t="s">
        <v>2939</v>
      </c>
      <c r="D1652">
        <v>0</v>
      </c>
      <c r="E1652" t="str">
        <f t="shared" si="25"/>
        <v>A13.4.5</v>
      </c>
      <c r="F1652">
        <f>LEN(NRM_CostX[[#This Row],[Code2]])-LEN(SUBSTITUTE(NRM_CostX[[#This Row],[Code2]],".",""))</f>
        <v>2</v>
      </c>
      <c r="G1652" t="str">
        <f ca="1">IF(NRM_CostX[[#This Row],[Category]]=0, NRM_CostX[[#This Row],[Code]] &amp; " " &amp; NRM_CostX[[#This Row],[Description]], OFFSET(NRM_CostX[[#This Row],[Cat1]],-1,0))</f>
        <v>13 RISKS</v>
      </c>
      <c r="H1652" t="str">
        <f ca="1">IF(NRM_CostX[[#This Row],[Category]]=1, NRM_CostX[[#This Row],[Code]] &amp; " " &amp; NRM_CostX[[#This Row],[Description]], IF(NRM_CostX[[#This Row],[Category]] = 0, "", OFFSET(NRM_CostX[[#This Row],[Cat2]],-1,0)))</f>
        <v>13.4 Employer other risks</v>
      </c>
      <c r="I1652" t="str">
        <f ca="1">IF(NRM_CostX[[#This Row],[Category]]=2, NRM_CostX[[#This Row],[Code]] &amp; " " &amp; NRM_CostX[[#This Row],[Description]], IF(OR(NRM_CostX[[#This Row],[Category]] = 1, NRM_CostX[[#This Row],[Category]] = 0),  "",OFFSET(NRM_CostX[[#This Row],[Cat3]],-1,0)))</f>
        <v>13.4.5 - Public enquiries.</v>
      </c>
      <c r="J1652" t="str">
        <f ca="1">IF(NRM_CostX[[#This Row],[Category]]=3, NRM_CostX[[#This Row],[Code]] &amp; " " &amp; NRM_CostX[[#This Row],[Description]], IF(OR(NRM_CostX[[#This Row],[Category]] = 1, NRM_CostX[[#This Row],[Category]] = 0,NRM_CostX[[#This Row],[Category]] = 2 ),  "",OFFSET(NRM_CostX[[#This Row],[Cat4]],-1,0)))</f>
        <v/>
      </c>
    </row>
    <row r="1653" spans="1:10" x14ac:dyDescent="0.35">
      <c r="A1653" t="s">
        <v>2940</v>
      </c>
      <c r="B1653" t="s">
        <v>2941</v>
      </c>
      <c r="D1653">
        <v>0</v>
      </c>
      <c r="E1653" t="str">
        <f t="shared" si="25"/>
        <v>A13.4.6</v>
      </c>
      <c r="F1653">
        <f>LEN(NRM_CostX[[#This Row],[Code2]])-LEN(SUBSTITUTE(NRM_CostX[[#This Row],[Code2]],".",""))</f>
        <v>2</v>
      </c>
      <c r="G1653" t="str">
        <f ca="1">IF(NRM_CostX[[#This Row],[Category]]=0, NRM_CostX[[#This Row],[Code]] &amp; " " &amp; NRM_CostX[[#This Row],[Description]], OFFSET(NRM_CostX[[#This Row],[Cat1]],-1,0))</f>
        <v>13 RISKS</v>
      </c>
      <c r="H1653" t="str">
        <f ca="1">IF(NRM_CostX[[#This Row],[Category]]=1, NRM_CostX[[#This Row],[Code]] &amp; " " &amp; NRM_CostX[[#This Row],[Description]], IF(NRM_CostX[[#This Row],[Category]] = 0, "", OFFSET(NRM_CostX[[#This Row],[Cat2]],-1,0)))</f>
        <v>13.4 Employer other risks</v>
      </c>
      <c r="I1653" t="str">
        <f ca="1">IF(NRM_CostX[[#This Row],[Category]]=2, NRM_CostX[[#This Row],[Code]] &amp; " " &amp; NRM_CostX[[#This Row],[Description]], IF(OR(NRM_CostX[[#This Row],[Category]] = 1, NRM_CostX[[#This Row],[Category]] = 0),  "",OFFSET(NRM_CostX[[#This Row],[Cat3]],-1,0)))</f>
        <v>13.4.6 Other:</v>
      </c>
      <c r="J1653" t="str">
        <f ca="1">IF(NRM_CostX[[#This Row],[Category]]=3, NRM_CostX[[#This Row],[Code]] &amp; " " &amp; NRM_CostX[[#This Row],[Description]], IF(OR(NRM_CostX[[#This Row],[Category]] = 1, NRM_CostX[[#This Row],[Category]] = 0,NRM_CostX[[#This Row],[Category]] = 2 ),  "",OFFSET(NRM_CostX[[#This Row],[Cat4]],-1,0)))</f>
        <v/>
      </c>
    </row>
    <row r="1654" spans="1:10" x14ac:dyDescent="0.35">
      <c r="A1654" t="s">
        <v>2940</v>
      </c>
      <c r="B1654" t="s">
        <v>2942</v>
      </c>
      <c r="D1654">
        <v>0</v>
      </c>
      <c r="E1654" t="str">
        <f t="shared" si="25"/>
        <v>A13.4.6</v>
      </c>
      <c r="F1654">
        <f>LEN(NRM_CostX[[#This Row],[Code2]])-LEN(SUBSTITUTE(NRM_CostX[[#This Row],[Code2]],".",""))</f>
        <v>2</v>
      </c>
      <c r="G1654" t="str">
        <f ca="1">IF(NRM_CostX[[#This Row],[Category]]=0, NRM_CostX[[#This Row],[Code]] &amp; " " &amp; NRM_CostX[[#This Row],[Description]], OFFSET(NRM_CostX[[#This Row],[Cat1]],-1,0))</f>
        <v>13 RISKS</v>
      </c>
      <c r="H1654" t="str">
        <f ca="1">IF(NRM_CostX[[#This Row],[Category]]=1, NRM_CostX[[#This Row],[Code]] &amp; " " &amp; NRM_CostX[[#This Row],[Description]], IF(NRM_CostX[[#This Row],[Category]] = 0, "", OFFSET(NRM_CostX[[#This Row],[Cat2]],-1,0)))</f>
        <v>13.4 Employer other risks</v>
      </c>
      <c r="I1654" t="str">
        <f ca="1">IF(NRM_CostX[[#This Row],[Category]]=2, NRM_CostX[[#This Row],[Code]] &amp; " " &amp; NRM_CostX[[#This Row],[Description]], IF(OR(NRM_CostX[[#This Row],[Category]] = 1, NRM_CostX[[#This Row],[Category]] = 0),  "",OFFSET(NRM_CostX[[#This Row],[Cat3]],-1,0)))</f>
        <v>13.4.6 - Insistence on use of local work people.</v>
      </c>
      <c r="J1654" t="str">
        <f ca="1">IF(NRM_CostX[[#This Row],[Category]]=3, NRM_CostX[[#This Row],[Code]] &amp; " " &amp; NRM_CostX[[#This Row],[Description]], IF(OR(NRM_CostX[[#This Row],[Category]] = 1, NRM_CostX[[#This Row],[Category]] = 0,NRM_CostX[[#This Row],[Category]] = 2 ),  "",OFFSET(NRM_CostX[[#This Row],[Cat4]],-1,0)))</f>
        <v/>
      </c>
    </row>
    <row r="1655" spans="1:10" x14ac:dyDescent="0.35">
      <c r="A1655" t="s">
        <v>2940</v>
      </c>
      <c r="B1655" t="s">
        <v>2943</v>
      </c>
      <c r="D1655">
        <v>0</v>
      </c>
      <c r="E1655" t="str">
        <f t="shared" si="25"/>
        <v>A13.4.6</v>
      </c>
      <c r="F1655">
        <f>LEN(NRM_CostX[[#This Row],[Code2]])-LEN(SUBSTITUTE(NRM_CostX[[#This Row],[Code2]],".",""))</f>
        <v>2</v>
      </c>
      <c r="G1655" t="str">
        <f ca="1">IF(NRM_CostX[[#This Row],[Category]]=0, NRM_CostX[[#This Row],[Code]] &amp; " " &amp; NRM_CostX[[#This Row],[Description]], OFFSET(NRM_CostX[[#This Row],[Cat1]],-1,0))</f>
        <v>13 RISKS</v>
      </c>
      <c r="H1655" t="str">
        <f ca="1">IF(NRM_CostX[[#This Row],[Category]]=1, NRM_CostX[[#This Row],[Code]] &amp; " " &amp; NRM_CostX[[#This Row],[Description]], IF(NRM_CostX[[#This Row],[Category]] = 0, "", OFFSET(NRM_CostX[[#This Row],[Cat2]],-1,0)))</f>
        <v>13.4 Employer other risks</v>
      </c>
      <c r="I1655" t="str">
        <f ca="1">IF(NRM_CostX[[#This Row],[Category]]=2, NRM_CostX[[#This Row],[Code]] &amp; " " &amp; NRM_CostX[[#This Row],[Description]], IF(OR(NRM_CostX[[#This Row],[Category]] = 1, NRM_CostX[[#This Row],[Category]] = 0),  "",OFFSET(NRM_CostX[[#This Row],[Cat3]],-1,0)))</f>
        <v>13.4.6 - Availability of labour, materials and plant.</v>
      </c>
      <c r="J1655" t="str">
        <f ca="1">IF(NRM_CostX[[#This Row],[Category]]=3, NRM_CostX[[#This Row],[Code]] &amp; " " &amp; NRM_CostX[[#This Row],[Description]], IF(OR(NRM_CostX[[#This Row],[Category]] = 1, NRM_CostX[[#This Row],[Category]] = 0,NRM_CostX[[#This Row],[Category]] = 2 ),  "",OFFSET(NRM_CostX[[#This Row],[Cat4]],-1,0)))</f>
        <v/>
      </c>
    </row>
    <row r="1656" spans="1:10" x14ac:dyDescent="0.35">
      <c r="A1656" t="s">
        <v>2940</v>
      </c>
      <c r="B1656" t="s">
        <v>2944</v>
      </c>
      <c r="D1656">
        <v>0</v>
      </c>
      <c r="E1656" t="str">
        <f t="shared" si="25"/>
        <v>A13.4.6</v>
      </c>
      <c r="F1656">
        <f>LEN(NRM_CostX[[#This Row],[Code2]])-LEN(SUBSTITUTE(NRM_CostX[[#This Row],[Code2]],".",""))</f>
        <v>2</v>
      </c>
      <c r="G1656" t="str">
        <f ca="1">IF(NRM_CostX[[#This Row],[Category]]=0, NRM_CostX[[#This Row],[Code]] &amp; " " &amp; NRM_CostX[[#This Row],[Description]], OFFSET(NRM_CostX[[#This Row],[Cat1]],-1,0))</f>
        <v>13 RISKS</v>
      </c>
      <c r="H1656" t="str">
        <f ca="1">IF(NRM_CostX[[#This Row],[Category]]=1, NRM_CostX[[#This Row],[Code]] &amp; " " &amp; NRM_CostX[[#This Row],[Description]], IF(NRM_CostX[[#This Row],[Category]] = 0, "", OFFSET(NRM_CostX[[#This Row],[Cat2]],-1,0)))</f>
        <v>13.4 Employer other risks</v>
      </c>
      <c r="I1656" t="str">
        <f ca="1">IF(NRM_CostX[[#This Row],[Category]]=2, NRM_CostX[[#This Row],[Code]] &amp; " " &amp; NRM_CostX[[#This Row],[Description]], IF(OR(NRM_CostX[[#This Row],[Category]] = 1, NRM_CostX[[#This Row],[Category]] = 0),  "",OFFSET(NRM_CostX[[#This Row],[Cat3]],-1,0)))</f>
        <v>13.4.6 - Statutory requirements.</v>
      </c>
      <c r="J1656" t="str">
        <f ca="1">IF(NRM_CostX[[#This Row],[Category]]=3, NRM_CostX[[#This Row],[Code]] &amp; " " &amp; NRM_CostX[[#This Row],[Description]], IF(OR(NRM_CostX[[#This Row],[Category]] = 1, NRM_CostX[[#This Row],[Category]] = 0,NRM_CostX[[#This Row],[Category]] = 2 ),  "",OFFSET(NRM_CostX[[#This Row],[Cat4]],-1,0)))</f>
        <v/>
      </c>
    </row>
    <row r="1657" spans="1:10" x14ac:dyDescent="0.35">
      <c r="A1657" t="s">
        <v>2940</v>
      </c>
      <c r="B1657" t="s">
        <v>2945</v>
      </c>
      <c r="D1657">
        <v>0</v>
      </c>
      <c r="E1657" t="str">
        <f t="shared" si="25"/>
        <v>A13.4.6</v>
      </c>
      <c r="F1657">
        <f>LEN(NRM_CostX[[#This Row],[Code2]])-LEN(SUBSTITUTE(NRM_CostX[[#This Row],[Code2]],".",""))</f>
        <v>2</v>
      </c>
      <c r="G1657" t="str">
        <f ca="1">IF(NRM_CostX[[#This Row],[Category]]=0, NRM_CostX[[#This Row],[Code]] &amp; " " &amp; NRM_CostX[[#This Row],[Description]], OFFSET(NRM_CostX[[#This Row],[Cat1]],-1,0))</f>
        <v>13 RISKS</v>
      </c>
      <c r="H1657" t="str">
        <f ca="1">IF(NRM_CostX[[#This Row],[Category]]=1, NRM_CostX[[#This Row],[Code]] &amp; " " &amp; NRM_CostX[[#This Row],[Description]], IF(NRM_CostX[[#This Row],[Category]] = 0, "", OFFSET(NRM_CostX[[#This Row],[Cat2]],-1,0)))</f>
        <v>13.4 Employer other risks</v>
      </c>
      <c r="I1657" t="str">
        <f ca="1">IF(NRM_CostX[[#This Row],[Category]]=2, NRM_CostX[[#This Row],[Code]] &amp; " " &amp; NRM_CostX[[#This Row],[Description]], IF(OR(NRM_CostX[[#This Row],[Category]] = 1, NRM_CostX[[#This Row],[Category]] = 0),  "",OFFSET(NRM_CostX[[#This Row],[Cat3]],-1,0)))</f>
        <v>13.4.6 - Market conditions.</v>
      </c>
      <c r="J1657" t="str">
        <f ca="1">IF(NRM_CostX[[#This Row],[Category]]=3, NRM_CostX[[#This Row],[Code]] &amp; " " &amp; NRM_CostX[[#This Row],[Description]], IF(OR(NRM_CostX[[#This Row],[Category]] = 1, NRM_CostX[[#This Row],[Category]] = 0,NRM_CostX[[#This Row],[Category]] = 2 ),  "",OFFSET(NRM_CostX[[#This Row],[Cat4]],-1,0)))</f>
        <v/>
      </c>
    </row>
    <row r="1658" spans="1:10" x14ac:dyDescent="0.35">
      <c r="A1658" t="s">
        <v>2940</v>
      </c>
      <c r="B1658" t="s">
        <v>2946</v>
      </c>
      <c r="D1658">
        <v>0</v>
      </c>
      <c r="E1658" t="str">
        <f t="shared" si="25"/>
        <v>A13.4.6</v>
      </c>
      <c r="F1658">
        <f>LEN(NRM_CostX[[#This Row],[Code2]])-LEN(SUBSTITUTE(NRM_CostX[[#This Row],[Code2]],".",""))</f>
        <v>2</v>
      </c>
      <c r="G1658" t="str">
        <f ca="1">IF(NRM_CostX[[#This Row],[Category]]=0, NRM_CostX[[#This Row],[Code]] &amp; " " &amp; NRM_CostX[[#This Row],[Description]], OFFSET(NRM_CostX[[#This Row],[Cat1]],-1,0))</f>
        <v>13 RISKS</v>
      </c>
      <c r="H1658" t="str">
        <f ca="1">IF(NRM_CostX[[#This Row],[Category]]=1, NRM_CostX[[#This Row],[Code]] &amp; " " &amp; NRM_CostX[[#This Row],[Description]], IF(NRM_CostX[[#This Row],[Category]] = 0, "", OFFSET(NRM_CostX[[#This Row],[Cat2]],-1,0)))</f>
        <v>13.4 Employer other risks</v>
      </c>
      <c r="I1658" t="str">
        <f ca="1">IF(NRM_CostX[[#This Row],[Category]]=2, NRM_CostX[[#This Row],[Code]] &amp; " " &amp; NRM_CostX[[#This Row],[Description]], IF(OR(NRM_CostX[[#This Row],[Category]] = 1, NRM_CostX[[#This Row],[Category]] = 0),  "",OFFSET(NRM_CostX[[#This Row],[Cat3]],-1,0)))</f>
        <v>13.4.6 - Political change.</v>
      </c>
      <c r="J1658" t="str">
        <f ca="1">IF(NRM_CostX[[#This Row],[Category]]=3, NRM_CostX[[#This Row],[Code]] &amp; " " &amp; NRM_CostX[[#This Row],[Description]], IF(OR(NRM_CostX[[#This Row],[Category]] = 1, NRM_CostX[[#This Row],[Category]] = 0,NRM_CostX[[#This Row],[Category]] = 2 ),  "",OFFSET(NRM_CostX[[#This Row],[Cat4]],-1,0)))</f>
        <v/>
      </c>
    </row>
    <row r="1659" spans="1:10" x14ac:dyDescent="0.35">
      <c r="A1659" t="s">
        <v>2940</v>
      </c>
      <c r="B1659" t="s">
        <v>2947</v>
      </c>
      <c r="D1659">
        <v>0</v>
      </c>
      <c r="E1659" t="str">
        <f t="shared" si="25"/>
        <v>A13.4.6</v>
      </c>
      <c r="F1659">
        <f>LEN(NRM_CostX[[#This Row],[Code2]])-LEN(SUBSTITUTE(NRM_CostX[[#This Row],[Code2]],".",""))</f>
        <v>2</v>
      </c>
      <c r="G1659" t="str">
        <f ca="1">IF(NRM_CostX[[#This Row],[Category]]=0, NRM_CostX[[#This Row],[Code]] &amp; " " &amp; NRM_CostX[[#This Row],[Description]], OFFSET(NRM_CostX[[#This Row],[Cat1]],-1,0))</f>
        <v>13 RISKS</v>
      </c>
      <c r="H1659" t="str">
        <f ca="1">IF(NRM_CostX[[#This Row],[Category]]=1, NRM_CostX[[#This Row],[Code]] &amp; " " &amp; NRM_CostX[[#This Row],[Description]], IF(NRM_CostX[[#This Row],[Category]] = 0, "", OFFSET(NRM_CostX[[#This Row],[Cat2]],-1,0)))</f>
        <v>13.4 Employer other risks</v>
      </c>
      <c r="I1659" t="str">
        <f ca="1">IF(NRM_CostX[[#This Row],[Category]]=2, NRM_CostX[[#This Row],[Code]] &amp; " " &amp; NRM_CostX[[#This Row],[Description]], IF(OR(NRM_CostX[[#This Row],[Category]] = 1, NRM_CostX[[#This Row],[Category]] = 0),  "",OFFSET(NRM_CostX[[#This Row],[Cat3]],-1,0)))</f>
        <v>13.4.6 - Legislation.</v>
      </c>
      <c r="J1659" t="str">
        <f ca="1">IF(NRM_CostX[[#This Row],[Category]]=3, NRM_CostX[[#This Row],[Code]] &amp; " " &amp; NRM_CostX[[#This Row],[Description]], IF(OR(NRM_CostX[[#This Row],[Category]] = 1, NRM_CostX[[#This Row],[Category]] = 0,NRM_CostX[[#This Row],[Category]] = 2 ),  "",OFFSET(NRM_CostX[[#This Row],[Cat4]],-1,0)))</f>
        <v/>
      </c>
    </row>
    <row r="1660" spans="1:10" x14ac:dyDescent="0.35">
      <c r="A1660" t="s">
        <v>2940</v>
      </c>
      <c r="B1660" t="s">
        <v>2948</v>
      </c>
      <c r="D1660">
        <v>0</v>
      </c>
      <c r="E1660" t="str">
        <f t="shared" si="25"/>
        <v>A13.4.6</v>
      </c>
      <c r="F1660">
        <f>LEN(NRM_CostX[[#This Row],[Code2]])-LEN(SUBSTITUTE(NRM_CostX[[#This Row],[Code2]],".",""))</f>
        <v>2</v>
      </c>
      <c r="G1660" t="str">
        <f ca="1">IF(NRM_CostX[[#This Row],[Category]]=0, NRM_CostX[[#This Row],[Code]] &amp; " " &amp; NRM_CostX[[#This Row],[Description]], OFFSET(NRM_CostX[[#This Row],[Cat1]],-1,0))</f>
        <v>13 RISKS</v>
      </c>
      <c r="H1660" t="str">
        <f ca="1">IF(NRM_CostX[[#This Row],[Category]]=1, NRM_CostX[[#This Row],[Code]] &amp; " " &amp; NRM_CostX[[#This Row],[Description]], IF(NRM_CostX[[#This Row],[Category]] = 0, "", OFFSET(NRM_CostX[[#This Row],[Cat2]],-1,0)))</f>
        <v>13.4 Employer other risks</v>
      </c>
      <c r="I1660" t="str">
        <f ca="1">IF(NRM_CostX[[#This Row],[Category]]=2, NRM_CostX[[#This Row],[Code]] &amp; " " &amp; NRM_CostX[[#This Row],[Description]], IF(OR(NRM_CostX[[#This Row],[Category]] = 1, NRM_CostX[[#This Row],[Category]] = 0),  "",OFFSET(NRM_CostX[[#This Row],[Cat3]],-1,0)))</f>
        <v>13.4.6 - Force majeure.</v>
      </c>
      <c r="J1660" t="str">
        <f ca="1">IF(NRM_CostX[[#This Row],[Category]]=3, NRM_CostX[[#This Row],[Code]] &amp; " " &amp; NRM_CostX[[#This Row],[Description]], IF(OR(NRM_CostX[[#This Row],[Category]] = 1, NRM_CostX[[#This Row],[Category]] = 0,NRM_CostX[[#This Row],[Category]] = 2 ),  "",OFFSET(NRM_CostX[[#This Row],[Cat4]],-1,0)))</f>
        <v/>
      </c>
    </row>
    <row r="1661" spans="1:10" x14ac:dyDescent="0.35">
      <c r="A1661" t="s">
        <v>2949</v>
      </c>
      <c r="B1661" t="s">
        <v>2950</v>
      </c>
      <c r="D1661">
        <v>0</v>
      </c>
      <c r="E1661" t="str">
        <f t="shared" si="25"/>
        <v>A14</v>
      </c>
      <c r="F1661">
        <f>LEN(NRM_CostX[[#This Row],[Code2]])-LEN(SUBSTITUTE(NRM_CostX[[#This Row],[Code2]],".",""))</f>
        <v>0</v>
      </c>
      <c r="G1661" t="str">
        <f ca="1">IF(NRM_CostX[[#This Row],[Category]]=0, NRM_CostX[[#This Row],[Code]] &amp; " " &amp; NRM_CostX[[#This Row],[Description]], OFFSET(NRM_CostX[[#This Row],[Cat1]],-1,0))</f>
        <v>14 INFLATION</v>
      </c>
      <c r="H1661" t="str">
        <f ca="1">IF(NRM_CostX[[#This Row],[Category]]=1, NRM_CostX[[#This Row],[Code]] &amp; " " &amp; NRM_CostX[[#This Row],[Description]], IF(NRM_CostX[[#This Row],[Category]] = 0, "", OFFSET(NRM_CostX[[#This Row],[Cat2]],-1,0)))</f>
        <v/>
      </c>
      <c r="I1661" t="str">
        <f ca="1">IF(NRM_CostX[[#This Row],[Category]]=2, NRM_CostX[[#This Row],[Code]] &amp; " " &amp; NRM_CostX[[#This Row],[Description]], IF(OR(NRM_CostX[[#This Row],[Category]] = 1, NRM_CostX[[#This Row],[Category]] = 0),  "",OFFSET(NRM_CostX[[#This Row],[Cat3]],-1,0)))</f>
        <v/>
      </c>
      <c r="J1661" t="str">
        <f ca="1">IF(NRM_CostX[[#This Row],[Category]]=3, NRM_CostX[[#This Row],[Code]] &amp; " " &amp; NRM_CostX[[#This Row],[Description]], IF(OR(NRM_CostX[[#This Row],[Category]] = 1, NRM_CostX[[#This Row],[Category]] = 0,NRM_CostX[[#This Row],[Category]] = 2 ),  "",OFFSET(NRM_CostX[[#This Row],[Cat4]],-1,0)))</f>
        <v/>
      </c>
    </row>
    <row r="1662" spans="1:10" x14ac:dyDescent="0.35">
      <c r="A1662" t="s">
        <v>2951</v>
      </c>
      <c r="B1662" t="s">
        <v>2952</v>
      </c>
      <c r="D1662">
        <v>0</v>
      </c>
      <c r="E1662" t="str">
        <f t="shared" si="25"/>
        <v>A14.1</v>
      </c>
      <c r="F1662">
        <f>LEN(NRM_CostX[[#This Row],[Code2]])-LEN(SUBSTITUTE(NRM_CostX[[#This Row],[Code2]],".",""))</f>
        <v>1</v>
      </c>
      <c r="G1662" t="str">
        <f ca="1">IF(NRM_CostX[[#This Row],[Category]]=0, NRM_CostX[[#This Row],[Code]] &amp; " " &amp; NRM_CostX[[#This Row],[Description]], OFFSET(NRM_CostX[[#This Row],[Cat1]],-1,0))</f>
        <v>14 INFLATION</v>
      </c>
      <c r="H1662" t="str">
        <f ca="1">IF(NRM_CostX[[#This Row],[Category]]=1, NRM_CostX[[#This Row],[Code]] &amp; " " &amp; NRM_CostX[[#This Row],[Description]], IF(NRM_CostX[[#This Row],[Category]] = 0, "", OFFSET(NRM_CostX[[#This Row],[Cat2]],-1,0)))</f>
        <v>14.1 Tender inflation</v>
      </c>
      <c r="I1662" t="str">
        <f ca="1">IF(NRM_CostX[[#This Row],[Category]]=2, NRM_CostX[[#This Row],[Code]] &amp; " " &amp; NRM_CostX[[#This Row],[Description]], IF(OR(NRM_CostX[[#This Row],[Category]] = 1, NRM_CostX[[#This Row],[Category]] = 0),  "",OFFSET(NRM_CostX[[#This Row],[Cat3]],-1,0)))</f>
        <v/>
      </c>
      <c r="J1662" t="str">
        <f ca="1">IF(NRM_CostX[[#This Row],[Category]]=3, NRM_CostX[[#This Row],[Code]] &amp; " " &amp; NRM_CostX[[#This Row],[Description]], IF(OR(NRM_CostX[[#This Row],[Category]] = 1, NRM_CostX[[#This Row],[Category]] = 0,NRM_CostX[[#This Row],[Category]] = 2 ),  "",OFFSET(NRM_CostX[[#This Row],[Cat4]],-1,0)))</f>
        <v/>
      </c>
    </row>
    <row r="1663" spans="1:10" x14ac:dyDescent="0.35">
      <c r="A1663" t="s">
        <v>2953</v>
      </c>
      <c r="B1663" t="s">
        <v>2954</v>
      </c>
      <c r="C1663">
        <v>96795.820800000001</v>
      </c>
      <c r="D1663">
        <v>91884</v>
      </c>
      <c r="E1663" t="str">
        <f t="shared" si="25"/>
        <v>A14.1.1</v>
      </c>
      <c r="F1663">
        <f>LEN(NRM_CostX[[#This Row],[Code2]])-LEN(SUBSTITUTE(NRM_CostX[[#This Row],[Code2]],".",""))</f>
        <v>2</v>
      </c>
      <c r="G1663" t="str">
        <f ca="1">IF(NRM_CostX[[#This Row],[Category]]=0, NRM_CostX[[#This Row],[Code]] &amp; " " &amp; NRM_CostX[[#This Row],[Description]], OFFSET(NRM_CostX[[#This Row],[Cat1]],-1,0))</f>
        <v>14 INFLATION</v>
      </c>
      <c r="H1663" t="str">
        <f ca="1">IF(NRM_CostX[[#This Row],[Category]]=1, NRM_CostX[[#This Row],[Code]] &amp; " " &amp; NRM_CostX[[#This Row],[Description]], IF(NRM_CostX[[#This Row],[Category]] = 0, "", OFFSET(NRM_CostX[[#This Row],[Cat2]],-1,0)))</f>
        <v>14.1 Tender inflation</v>
      </c>
      <c r="I1663" t="str">
        <f ca="1">IF(NRM_CostX[[#This Row],[Category]]=2, NRM_CostX[[#This Row],[Code]] &amp; " " &amp; NRM_CostX[[#This Row],[Description]], IF(OR(NRM_CostX[[#This Row],[Category]] = 1, NRM_CostX[[#This Row],[Category]] = 0),  "",OFFSET(NRM_CostX[[#This Row],[Cat3]],-1,0)))</f>
        <v>14.1.1 Inflationary price increases during the period from the estimate base date to the date of tender return.</v>
      </c>
      <c r="J1663" t="str">
        <f ca="1">IF(NRM_CostX[[#This Row],[Category]]=3, NRM_CostX[[#This Row],[Code]] &amp; " " &amp; NRM_CostX[[#This Row],[Description]], IF(OR(NRM_CostX[[#This Row],[Category]] = 1, NRM_CostX[[#This Row],[Category]] = 0,NRM_CostX[[#This Row],[Category]] = 2 ),  "",OFFSET(NRM_CostX[[#This Row],[Cat4]],-1,0)))</f>
        <v/>
      </c>
    </row>
    <row r="1664" spans="1:10" x14ac:dyDescent="0.35">
      <c r="A1664" t="s">
        <v>2955</v>
      </c>
      <c r="B1664" t="s">
        <v>2956</v>
      </c>
      <c r="D1664">
        <v>0</v>
      </c>
      <c r="E1664" t="str">
        <f t="shared" si="25"/>
        <v>A14.2</v>
      </c>
      <c r="F1664">
        <f>LEN(NRM_CostX[[#This Row],[Code2]])-LEN(SUBSTITUTE(NRM_CostX[[#This Row],[Code2]],".",""))</f>
        <v>1</v>
      </c>
      <c r="G1664" t="str">
        <f ca="1">IF(NRM_CostX[[#This Row],[Category]]=0, NRM_CostX[[#This Row],[Code]] &amp; " " &amp; NRM_CostX[[#This Row],[Description]], OFFSET(NRM_CostX[[#This Row],[Cat1]],-1,0))</f>
        <v>14 INFLATION</v>
      </c>
      <c r="H1664" t="str">
        <f ca="1">IF(NRM_CostX[[#This Row],[Category]]=1, NRM_CostX[[#This Row],[Code]] &amp; " " &amp; NRM_CostX[[#This Row],[Description]], IF(NRM_CostX[[#This Row],[Category]] = 0, "", OFFSET(NRM_CostX[[#This Row],[Cat2]],-1,0)))</f>
        <v>14.2 Construction inflation</v>
      </c>
      <c r="I1664" t="str">
        <f ca="1">IF(NRM_CostX[[#This Row],[Category]]=2, NRM_CostX[[#This Row],[Code]] &amp; " " &amp; NRM_CostX[[#This Row],[Description]], IF(OR(NRM_CostX[[#This Row],[Category]] = 1, NRM_CostX[[#This Row],[Category]] = 0),  "",OFFSET(NRM_CostX[[#This Row],[Cat3]],-1,0)))</f>
        <v/>
      </c>
      <c r="J1664" t="str">
        <f ca="1">IF(NRM_CostX[[#This Row],[Category]]=3, NRM_CostX[[#This Row],[Code]] &amp; " " &amp; NRM_CostX[[#This Row],[Description]], IF(OR(NRM_CostX[[#This Row],[Category]] = 1, NRM_CostX[[#This Row],[Category]] = 0,NRM_CostX[[#This Row],[Category]] = 2 ),  "",OFFSET(NRM_CostX[[#This Row],[Cat4]],-1,0)))</f>
        <v/>
      </c>
    </row>
    <row r="1665" spans="1:10" x14ac:dyDescent="0.35">
      <c r="A1665" t="s">
        <v>2957</v>
      </c>
      <c r="B1665" t="s">
        <v>2958</v>
      </c>
      <c r="C1665">
        <v>48397.910400000001</v>
      </c>
      <c r="D1665">
        <v>51698</v>
      </c>
      <c r="E1665" t="str">
        <f t="shared" si="25"/>
        <v>A14.2.1</v>
      </c>
      <c r="F1665">
        <f>LEN(NRM_CostX[[#This Row],[Code2]])-LEN(SUBSTITUTE(NRM_CostX[[#This Row],[Code2]],".",""))</f>
        <v>2</v>
      </c>
      <c r="G1665" t="str">
        <f ca="1">IF(NRM_CostX[[#This Row],[Category]]=0, NRM_CostX[[#This Row],[Code]] &amp; " " &amp; NRM_CostX[[#This Row],[Description]], OFFSET(NRM_CostX[[#This Row],[Cat1]],-1,0))</f>
        <v>14 INFLATION</v>
      </c>
      <c r="H1665" t="str">
        <f ca="1">IF(NRM_CostX[[#This Row],[Category]]=1, NRM_CostX[[#This Row],[Code]] &amp; " " &amp; NRM_CostX[[#This Row],[Description]], IF(NRM_CostX[[#This Row],[Category]] = 0, "", OFFSET(NRM_CostX[[#This Row],[Cat2]],-1,0)))</f>
        <v>14.2 Construction inflation</v>
      </c>
      <c r="I1665" t="str">
        <f ca="1">IF(NRM_CostX[[#This Row],[Category]]=2, NRM_CostX[[#This Row],[Code]] &amp; " " &amp; NRM_CostX[[#This Row],[Description]], IF(OR(NRM_CostX[[#This Row],[Category]] = 1, NRM_CostX[[#This Row],[Category]] = 0),  "",OFFSET(NRM_CostX[[#This Row],[Cat3]],-1,0)))</f>
        <v>14.2.1 Inflationary price increases during the period from the date of tender return to the mid-point of the construction period.</v>
      </c>
      <c r="J1665" t="str">
        <f ca="1">IF(NRM_CostX[[#This Row],[Category]]=3, NRM_CostX[[#This Row],[Code]] &amp; " " &amp; NRM_CostX[[#This Row],[Description]], IF(OR(NRM_CostX[[#This Row],[Category]] = 1, NRM_CostX[[#This Row],[Category]] = 0,NRM_CostX[[#This Row],[Category]] = 2 ),  "",OFFSET(NRM_CostX[[#This Row],[Cat4]],-1,0)))</f>
        <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98939-16FE-47D0-98A9-226627536A27}">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99934-E3DF-4697-9F08-546CF72DE97E}">
  <dimension ref="A1:I14"/>
  <sheetViews>
    <sheetView topLeftCell="E8" workbookViewId="0">
      <selection activeCell="E4" sqref="E4"/>
    </sheetView>
  </sheetViews>
  <sheetFormatPr defaultRowHeight="14.5" x14ac:dyDescent="0.35"/>
  <cols>
    <col min="1" max="1" width="14.54296875" customWidth="1"/>
    <col min="2" max="3" width="21.81640625" customWidth="1"/>
    <col min="5" max="5" width="29.36328125" bestFit="1" customWidth="1"/>
    <col min="6" max="6" width="15.36328125" bestFit="1" customWidth="1"/>
    <col min="7" max="7" width="14.54296875" bestFit="1" customWidth="1"/>
    <col min="8" max="9" width="16.08984375" bestFit="1" customWidth="1"/>
    <col min="10" max="10" width="19.6328125" bestFit="1" customWidth="1"/>
    <col min="11" max="11" width="13.26953125" bestFit="1" customWidth="1"/>
  </cols>
  <sheetData>
    <row r="1" spans="1:9" ht="15" thickBot="1" x14ac:dyDescent="0.4">
      <c r="A1" s="95" t="s">
        <v>212</v>
      </c>
      <c r="B1" s="95" t="s">
        <v>1</v>
      </c>
      <c r="C1" s="94" t="s">
        <v>3279</v>
      </c>
    </row>
    <row r="2" spans="1:9" ht="15" thickBot="1" x14ac:dyDescent="0.4">
      <c r="A2" s="83">
        <v>543341</v>
      </c>
      <c r="B2" s="27" t="s">
        <v>3280</v>
      </c>
      <c r="C2" s="96">
        <v>100000000</v>
      </c>
    </row>
    <row r="3" spans="1:9" ht="15" thickBot="1" x14ac:dyDescent="0.4">
      <c r="A3" s="83">
        <v>543341</v>
      </c>
      <c r="B3" s="82" t="s">
        <v>3281</v>
      </c>
      <c r="C3" s="97">
        <v>50000000</v>
      </c>
    </row>
    <row r="4" spans="1:9" ht="15" thickBot="1" x14ac:dyDescent="0.4">
      <c r="A4" s="83">
        <v>543341</v>
      </c>
      <c r="B4" s="27" t="s">
        <v>3282</v>
      </c>
      <c r="C4" s="96">
        <v>480000</v>
      </c>
    </row>
    <row r="5" spans="1:9" ht="15" thickBot="1" x14ac:dyDescent="0.4">
      <c r="A5" s="83">
        <v>543341</v>
      </c>
      <c r="B5" s="82" t="s">
        <v>3283</v>
      </c>
      <c r="C5" s="97">
        <v>49520000</v>
      </c>
    </row>
    <row r="6" spans="1:9" ht="15" thickBot="1" x14ac:dyDescent="0.4">
      <c r="A6" s="84">
        <v>346321</v>
      </c>
      <c r="B6" s="27" t="s">
        <v>3280</v>
      </c>
      <c r="C6" s="96">
        <v>80000000</v>
      </c>
    </row>
    <row r="7" spans="1:9" ht="15" thickBot="1" x14ac:dyDescent="0.4">
      <c r="A7" s="84">
        <v>346321</v>
      </c>
      <c r="B7" s="82" t="s">
        <v>3281</v>
      </c>
      <c r="C7" s="97">
        <v>35000000</v>
      </c>
    </row>
    <row r="8" spans="1:9" ht="15" thickBot="1" x14ac:dyDescent="0.4">
      <c r="A8" s="84">
        <v>346321</v>
      </c>
      <c r="B8" s="27" t="s">
        <v>3282</v>
      </c>
      <c r="C8" s="96">
        <v>650000</v>
      </c>
      <c r="E8" s="98" t="s">
        <v>3467</v>
      </c>
      <c r="F8" s="98" t="s">
        <v>3466</v>
      </c>
    </row>
    <row r="9" spans="1:9" ht="15" thickBot="1" x14ac:dyDescent="0.4">
      <c r="A9" s="84">
        <v>346321</v>
      </c>
      <c r="B9" s="82" t="s">
        <v>3283</v>
      </c>
      <c r="C9" s="97">
        <v>44350000</v>
      </c>
      <c r="E9" s="98" t="s">
        <v>3464</v>
      </c>
      <c r="F9">
        <v>346321</v>
      </c>
      <c r="G9">
        <v>543341</v>
      </c>
      <c r="H9">
        <v>678426</v>
      </c>
      <c r="I9" t="s">
        <v>3465</v>
      </c>
    </row>
    <row r="10" spans="1:9" ht="15" thickBot="1" x14ac:dyDescent="0.4">
      <c r="A10" s="85">
        <v>678426</v>
      </c>
      <c r="B10" s="27" t="s">
        <v>3280</v>
      </c>
      <c r="C10" s="96">
        <v>1200000000</v>
      </c>
      <c r="E10" s="47" t="s">
        <v>3283</v>
      </c>
      <c r="F10" s="99">
        <v>44350000</v>
      </c>
      <c r="G10" s="99">
        <v>49520000</v>
      </c>
      <c r="H10" s="99">
        <v>479680000</v>
      </c>
      <c r="I10" s="99">
        <v>573550000</v>
      </c>
    </row>
    <row r="11" spans="1:9" ht="15" thickBot="1" x14ac:dyDescent="0.4">
      <c r="A11" s="85">
        <v>678426</v>
      </c>
      <c r="B11" s="82" t="s">
        <v>3281</v>
      </c>
      <c r="C11" s="97">
        <v>720000000</v>
      </c>
      <c r="E11" s="47" t="s">
        <v>3282</v>
      </c>
      <c r="F11" s="99">
        <v>650000</v>
      </c>
      <c r="G11" s="99">
        <v>480000</v>
      </c>
      <c r="H11" s="99">
        <v>320000</v>
      </c>
      <c r="I11" s="99">
        <v>1450000</v>
      </c>
    </row>
    <row r="12" spans="1:9" ht="15" thickBot="1" x14ac:dyDescent="0.4">
      <c r="A12" s="85">
        <v>678426</v>
      </c>
      <c r="B12" s="27" t="s">
        <v>3282</v>
      </c>
      <c r="C12" s="96">
        <v>320000</v>
      </c>
      <c r="E12" s="47" t="s">
        <v>3281</v>
      </c>
      <c r="F12" s="99">
        <v>35000000</v>
      </c>
      <c r="G12" s="99">
        <v>50000000</v>
      </c>
      <c r="H12" s="99">
        <v>720000000</v>
      </c>
      <c r="I12" s="99">
        <v>805000000</v>
      </c>
    </row>
    <row r="13" spans="1:9" ht="15" thickBot="1" x14ac:dyDescent="0.4">
      <c r="A13" s="85">
        <v>678426</v>
      </c>
      <c r="B13" s="82" t="s">
        <v>3283</v>
      </c>
      <c r="C13" s="97">
        <v>479680000</v>
      </c>
      <c r="E13" s="47" t="s">
        <v>3280</v>
      </c>
      <c r="F13" s="99">
        <v>80000000</v>
      </c>
      <c r="G13" s="99">
        <v>100000000</v>
      </c>
      <c r="H13" s="99">
        <v>1200000000</v>
      </c>
      <c r="I13" s="99">
        <v>1380000000</v>
      </c>
    </row>
    <row r="14" spans="1:9" x14ac:dyDescent="0.35">
      <c r="E14" s="47" t="s">
        <v>3465</v>
      </c>
      <c r="F14" s="99">
        <v>160000000</v>
      </c>
      <c r="G14" s="99">
        <v>200000000</v>
      </c>
      <c r="H14" s="99">
        <v>2400000000</v>
      </c>
      <c r="I14" s="99">
        <v>2760000000</v>
      </c>
    </row>
  </sheetData>
  <pageMargins left="0.7" right="0.7" top="0.75" bottom="0.75" header="0.3" footer="0.3"/>
  <pageSetup paperSize="9" orientation="portrait"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AADB-9069-46E8-981E-398199ADDD33}">
  <sheetPr codeName="Sheet17"/>
  <dimension ref="A1:G19"/>
  <sheetViews>
    <sheetView workbookViewId="0">
      <selection activeCell="M44" sqref="M44"/>
    </sheetView>
  </sheetViews>
  <sheetFormatPr defaultRowHeight="14.5" x14ac:dyDescent="0.35"/>
  <cols>
    <col min="1" max="2" width="12" customWidth="1"/>
    <col min="3" max="3" width="18.26953125" customWidth="1"/>
    <col min="4" max="5" width="11.54296875" bestFit="1" customWidth="1"/>
  </cols>
  <sheetData>
    <row r="1" spans="1:7" x14ac:dyDescent="0.35">
      <c r="A1" t="s">
        <v>212</v>
      </c>
      <c r="B1" t="s">
        <v>26</v>
      </c>
      <c r="C1" t="s">
        <v>3087</v>
      </c>
      <c r="D1" t="s">
        <v>114</v>
      </c>
      <c r="E1" t="s">
        <v>3086</v>
      </c>
    </row>
    <row r="2" spans="1:7" x14ac:dyDescent="0.35">
      <c r="A2">
        <v>543341</v>
      </c>
      <c r="B2">
        <v>1</v>
      </c>
      <c r="C2" t="s">
        <v>3088</v>
      </c>
      <c r="D2">
        <v>11355</v>
      </c>
      <c r="E2">
        <v>7905</v>
      </c>
    </row>
    <row r="3" spans="1:7" x14ac:dyDescent="0.35">
      <c r="A3">
        <v>543341</v>
      </c>
      <c r="B3">
        <v>2</v>
      </c>
      <c r="C3" t="s">
        <v>3089</v>
      </c>
      <c r="D3">
        <v>21564</v>
      </c>
      <c r="E3">
        <v>13221</v>
      </c>
    </row>
    <row r="4" spans="1:7" x14ac:dyDescent="0.35">
      <c r="A4">
        <v>543341</v>
      </c>
      <c r="B4">
        <v>3</v>
      </c>
      <c r="C4" t="s">
        <v>2975</v>
      </c>
      <c r="D4">
        <v>11899</v>
      </c>
      <c r="E4">
        <v>11899</v>
      </c>
    </row>
    <row r="5" spans="1:7" x14ac:dyDescent="0.35">
      <c r="A5">
        <v>543341</v>
      </c>
      <c r="B5">
        <v>4</v>
      </c>
      <c r="C5" t="s">
        <v>2359</v>
      </c>
      <c r="D5">
        <v>16710</v>
      </c>
      <c r="E5">
        <v>13413</v>
      </c>
    </row>
    <row r="6" spans="1:7" x14ac:dyDescent="0.35">
      <c r="A6">
        <v>543341</v>
      </c>
      <c r="B6">
        <v>5</v>
      </c>
      <c r="C6" t="s">
        <v>3090</v>
      </c>
      <c r="D6">
        <v>61528</v>
      </c>
      <c r="E6">
        <v>46186</v>
      </c>
    </row>
    <row r="7" spans="1:7" x14ac:dyDescent="0.35">
      <c r="A7">
        <v>543341</v>
      </c>
      <c r="B7">
        <v>6</v>
      </c>
      <c r="C7" t="s">
        <v>3091</v>
      </c>
      <c r="D7">
        <v>12305</v>
      </c>
      <c r="E7">
        <v>9237</v>
      </c>
      <c r="G7" t="s">
        <v>3127</v>
      </c>
    </row>
    <row r="8" spans="1:7" x14ac:dyDescent="0.35">
      <c r="A8">
        <v>346321</v>
      </c>
      <c r="B8">
        <v>1</v>
      </c>
      <c r="C8" t="s">
        <v>3088</v>
      </c>
      <c r="D8">
        <v>25333</v>
      </c>
      <c r="E8">
        <v>19638</v>
      </c>
    </row>
    <row r="9" spans="1:7" x14ac:dyDescent="0.35">
      <c r="A9">
        <v>346321</v>
      </c>
      <c r="B9">
        <v>2</v>
      </c>
      <c r="C9" t="s">
        <v>3089</v>
      </c>
      <c r="D9">
        <v>16515</v>
      </c>
      <c r="E9">
        <v>20804</v>
      </c>
    </row>
    <row r="10" spans="1:7" x14ac:dyDescent="0.35">
      <c r="A10">
        <v>346321</v>
      </c>
      <c r="B10">
        <v>3</v>
      </c>
      <c r="C10" t="s">
        <v>2975</v>
      </c>
      <c r="D10">
        <v>16878</v>
      </c>
      <c r="E10">
        <v>11306</v>
      </c>
    </row>
    <row r="11" spans="1:7" x14ac:dyDescent="0.35">
      <c r="A11">
        <v>346321</v>
      </c>
      <c r="B11">
        <v>4</v>
      </c>
      <c r="C11" t="s">
        <v>2359</v>
      </c>
      <c r="D11">
        <v>25200</v>
      </c>
      <c r="E11">
        <v>22328</v>
      </c>
    </row>
    <row r="12" spans="1:7" x14ac:dyDescent="0.35">
      <c r="A12">
        <v>346321</v>
      </c>
      <c r="B12">
        <v>5</v>
      </c>
      <c r="C12" t="s">
        <v>3090</v>
      </c>
      <c r="D12">
        <v>83926</v>
      </c>
      <c r="E12">
        <v>74076</v>
      </c>
    </row>
    <row r="13" spans="1:7" x14ac:dyDescent="0.35">
      <c r="A13">
        <v>346321</v>
      </c>
      <c r="B13">
        <v>6</v>
      </c>
      <c r="C13" t="s">
        <v>3091</v>
      </c>
      <c r="D13" s="75">
        <v>16785.2</v>
      </c>
      <c r="E13" s="75">
        <v>14815.2</v>
      </c>
      <c r="G13" t="s">
        <v>3127</v>
      </c>
    </row>
    <row r="14" spans="1:7" x14ac:dyDescent="0.35">
      <c r="A14">
        <v>678426</v>
      </c>
      <c r="B14">
        <v>1</v>
      </c>
      <c r="C14" t="s">
        <v>3088</v>
      </c>
      <c r="D14">
        <v>19132</v>
      </c>
      <c r="E14">
        <v>7838</v>
      </c>
    </row>
    <row r="15" spans="1:7" x14ac:dyDescent="0.35">
      <c r="A15">
        <v>678426</v>
      </c>
      <c r="B15">
        <v>2</v>
      </c>
      <c r="C15" t="s">
        <v>3089</v>
      </c>
      <c r="D15">
        <v>14040</v>
      </c>
      <c r="E15">
        <v>3846</v>
      </c>
    </row>
    <row r="16" spans="1:7" x14ac:dyDescent="0.35">
      <c r="A16">
        <v>678426</v>
      </c>
      <c r="B16">
        <v>3</v>
      </c>
      <c r="C16" t="s">
        <v>2975</v>
      </c>
      <c r="D16">
        <v>14081</v>
      </c>
      <c r="E16">
        <v>8751</v>
      </c>
    </row>
    <row r="17" spans="1:7" x14ac:dyDescent="0.35">
      <c r="A17">
        <v>678426</v>
      </c>
      <c r="B17">
        <v>4</v>
      </c>
      <c r="C17" t="s">
        <v>2359</v>
      </c>
      <c r="D17">
        <v>20419</v>
      </c>
      <c r="E17">
        <v>16878</v>
      </c>
    </row>
    <row r="18" spans="1:7" x14ac:dyDescent="0.35">
      <c r="A18">
        <v>678426</v>
      </c>
      <c r="B18">
        <v>5</v>
      </c>
      <c r="C18" t="s">
        <v>3090</v>
      </c>
      <c r="D18">
        <v>67672</v>
      </c>
      <c r="E18">
        <v>37313</v>
      </c>
    </row>
    <row r="19" spans="1:7" x14ac:dyDescent="0.35">
      <c r="A19">
        <v>678426</v>
      </c>
      <c r="B19">
        <v>6</v>
      </c>
      <c r="C19" t="s">
        <v>3091</v>
      </c>
      <c r="D19" s="75">
        <v>13534.4</v>
      </c>
      <c r="E19" s="75">
        <v>7462.6</v>
      </c>
      <c r="G19" t="s">
        <v>3127</v>
      </c>
    </row>
  </sheetData>
  <pageMargins left="0.7" right="0.7" top="0.75" bottom="0.75" header="0.3" footer="0.3"/>
  <pageSetup paperSize="9" orientation="portrait"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5"/>
  <sheetViews>
    <sheetView topLeftCell="F1" workbookViewId="0">
      <selection activeCell="I8" sqref="I8"/>
    </sheetView>
  </sheetViews>
  <sheetFormatPr defaultRowHeight="14.5" x14ac:dyDescent="0.35"/>
  <cols>
    <col min="1" max="1" width="19.54296875" customWidth="1"/>
    <col min="2" max="3" width="16.26953125" customWidth="1"/>
    <col min="4" max="4" width="45.453125" customWidth="1"/>
    <col min="5" max="5" width="127" customWidth="1"/>
    <col min="6" max="6" width="13.81640625" customWidth="1"/>
    <col min="7" max="7" width="25.81640625" customWidth="1"/>
    <col min="8" max="8" width="55.7265625" customWidth="1"/>
    <col min="9" max="9" width="20.26953125" customWidth="1"/>
    <col min="10" max="10" width="18.453125" customWidth="1"/>
    <col min="15" max="15" width="21.81640625" customWidth="1"/>
  </cols>
  <sheetData>
    <row r="1" spans="1:15" x14ac:dyDescent="0.35">
      <c r="A1" t="s">
        <v>3131</v>
      </c>
    </row>
    <row r="2" spans="1:15" s="2" customFormat="1" x14ac:dyDescent="0.35">
      <c r="A2" s="26" t="s">
        <v>212</v>
      </c>
      <c r="B2" s="22" t="s">
        <v>0</v>
      </c>
      <c r="C2" s="21" t="s">
        <v>1</v>
      </c>
      <c r="D2" s="21" t="s">
        <v>2</v>
      </c>
      <c r="E2" s="21" t="s">
        <v>3</v>
      </c>
      <c r="F2" s="21" t="s">
        <v>4</v>
      </c>
      <c r="G2" s="23" t="s">
        <v>5</v>
      </c>
      <c r="H2" s="21" t="s">
        <v>6</v>
      </c>
      <c r="I2" s="22" t="s">
        <v>7</v>
      </c>
      <c r="J2" s="90" t="s">
        <v>3246</v>
      </c>
      <c r="K2"/>
    </row>
    <row r="3" spans="1:15" x14ac:dyDescent="0.35">
      <c r="A3" s="1">
        <v>543341</v>
      </c>
      <c r="B3" s="24">
        <v>43762</v>
      </c>
      <c r="C3" s="1" t="s">
        <v>235</v>
      </c>
      <c r="D3" t="s">
        <v>108</v>
      </c>
      <c r="E3" t="s">
        <v>3132</v>
      </c>
      <c r="F3" t="s">
        <v>54</v>
      </c>
      <c r="G3">
        <v>12391</v>
      </c>
      <c r="H3" t="s">
        <v>3448</v>
      </c>
      <c r="I3" s="24">
        <v>44926</v>
      </c>
      <c r="J3" t="s">
        <v>3253</v>
      </c>
      <c r="O3" s="92"/>
    </row>
    <row r="4" spans="1:15" x14ac:dyDescent="0.35">
      <c r="A4" s="1">
        <v>543341</v>
      </c>
      <c r="B4" s="24">
        <v>43767</v>
      </c>
      <c r="C4" s="1" t="s">
        <v>235</v>
      </c>
      <c r="D4" t="s">
        <v>109</v>
      </c>
      <c r="E4" t="s">
        <v>3355</v>
      </c>
      <c r="F4" t="s">
        <v>54</v>
      </c>
      <c r="G4">
        <v>8868</v>
      </c>
      <c r="H4" t="s">
        <v>3378</v>
      </c>
      <c r="I4" s="24">
        <v>43830</v>
      </c>
      <c r="J4" t="s">
        <v>3251</v>
      </c>
      <c r="O4" s="92"/>
    </row>
    <row r="5" spans="1:15" x14ac:dyDescent="0.35">
      <c r="A5" s="1">
        <v>543341</v>
      </c>
      <c r="B5" s="24">
        <v>43773</v>
      </c>
      <c r="C5" s="1" t="s">
        <v>236</v>
      </c>
      <c r="D5" t="s">
        <v>156</v>
      </c>
      <c r="E5" t="s">
        <v>3133</v>
      </c>
      <c r="F5" t="s">
        <v>151</v>
      </c>
      <c r="G5">
        <v>2325</v>
      </c>
      <c r="H5" t="s">
        <v>3379</v>
      </c>
      <c r="I5" s="24">
        <v>43800</v>
      </c>
      <c r="J5" t="s">
        <v>3249</v>
      </c>
      <c r="O5" s="92"/>
    </row>
    <row r="6" spans="1:15" x14ac:dyDescent="0.35">
      <c r="A6" s="1">
        <v>543341</v>
      </c>
      <c r="B6" s="24">
        <v>43768</v>
      </c>
      <c r="C6" s="1" t="s">
        <v>237</v>
      </c>
      <c r="D6" t="s">
        <v>110</v>
      </c>
      <c r="E6" t="s">
        <v>111</v>
      </c>
      <c r="F6" t="s">
        <v>54</v>
      </c>
      <c r="G6">
        <v>6396</v>
      </c>
      <c r="H6" t="s">
        <v>112</v>
      </c>
      <c r="I6" s="24">
        <v>43831</v>
      </c>
      <c r="J6" t="s">
        <v>3251</v>
      </c>
      <c r="O6" s="92"/>
    </row>
    <row r="7" spans="1:15" x14ac:dyDescent="0.35">
      <c r="A7" s="1">
        <v>543341</v>
      </c>
      <c r="B7" s="24">
        <v>43765</v>
      </c>
      <c r="C7" s="1" t="s">
        <v>235</v>
      </c>
      <c r="D7" t="s">
        <v>113</v>
      </c>
      <c r="E7" t="s">
        <v>3196</v>
      </c>
      <c r="F7" t="s">
        <v>54</v>
      </c>
      <c r="G7">
        <v>1064</v>
      </c>
      <c r="I7" s="24">
        <v>43800</v>
      </c>
      <c r="J7" t="s">
        <v>3254</v>
      </c>
      <c r="O7" s="92"/>
    </row>
    <row r="8" spans="1:15" x14ac:dyDescent="0.35">
      <c r="A8" s="1">
        <v>346321</v>
      </c>
      <c r="B8" s="24">
        <v>43771</v>
      </c>
      <c r="C8" s="1" t="s">
        <v>237</v>
      </c>
      <c r="D8" t="s">
        <v>114</v>
      </c>
      <c r="E8" t="s">
        <v>115</v>
      </c>
      <c r="F8" t="s">
        <v>54</v>
      </c>
      <c r="G8">
        <v>11860</v>
      </c>
      <c r="I8" s="24">
        <v>44562</v>
      </c>
      <c r="J8" t="s">
        <v>3253</v>
      </c>
      <c r="O8" s="92"/>
    </row>
    <row r="9" spans="1:15" x14ac:dyDescent="0.35">
      <c r="A9" s="1">
        <v>346321</v>
      </c>
      <c r="B9" s="24">
        <v>43771</v>
      </c>
      <c r="C9" s="1" t="s">
        <v>236</v>
      </c>
      <c r="D9" t="s">
        <v>3195</v>
      </c>
      <c r="E9" t="s">
        <v>3134</v>
      </c>
      <c r="F9" t="s">
        <v>54</v>
      </c>
      <c r="G9">
        <v>11335</v>
      </c>
      <c r="I9" s="24">
        <v>43831</v>
      </c>
      <c r="J9" t="s">
        <v>3254</v>
      </c>
      <c r="O9" s="92"/>
    </row>
    <row r="10" spans="1:15" x14ac:dyDescent="0.35">
      <c r="A10" s="1">
        <v>346321</v>
      </c>
      <c r="B10" s="24">
        <v>43778</v>
      </c>
      <c r="C10" s="1" t="s">
        <v>235</v>
      </c>
      <c r="D10" t="s">
        <v>2961</v>
      </c>
      <c r="F10" t="s">
        <v>151</v>
      </c>
      <c r="G10">
        <v>1000</v>
      </c>
      <c r="I10" s="24">
        <v>44926</v>
      </c>
      <c r="J10" t="s">
        <v>3249</v>
      </c>
      <c r="O10" s="92"/>
    </row>
    <row r="11" spans="1:15" x14ac:dyDescent="0.35">
      <c r="A11" s="1">
        <v>346321</v>
      </c>
      <c r="B11" s="24">
        <v>43758</v>
      </c>
      <c r="C11" s="1" t="s">
        <v>236</v>
      </c>
      <c r="D11" t="s">
        <v>3452</v>
      </c>
      <c r="E11" t="s">
        <v>2962</v>
      </c>
      <c r="F11" t="s">
        <v>151</v>
      </c>
      <c r="G11">
        <v>32400</v>
      </c>
      <c r="H11" t="s">
        <v>3380</v>
      </c>
      <c r="I11" s="24">
        <v>43830</v>
      </c>
      <c r="J11" t="s">
        <v>3250</v>
      </c>
      <c r="O11" s="92"/>
    </row>
    <row r="12" spans="1:15" x14ac:dyDescent="0.35">
      <c r="A12" s="1">
        <v>678426</v>
      </c>
      <c r="B12" s="24">
        <v>43772</v>
      </c>
      <c r="C12" s="1" t="s">
        <v>236</v>
      </c>
      <c r="D12" t="s">
        <v>2963</v>
      </c>
      <c r="F12" t="s">
        <v>2964</v>
      </c>
      <c r="G12">
        <v>300</v>
      </c>
      <c r="I12" s="24">
        <v>43800</v>
      </c>
      <c r="J12" t="s">
        <v>3251</v>
      </c>
      <c r="O12" s="92"/>
    </row>
    <row r="13" spans="1:15" x14ac:dyDescent="0.35">
      <c r="A13" s="1">
        <v>678426</v>
      </c>
      <c r="B13" s="24">
        <v>43760</v>
      </c>
      <c r="C13" s="1" t="s">
        <v>237</v>
      </c>
      <c r="D13" t="s">
        <v>2965</v>
      </c>
      <c r="F13" t="s">
        <v>2964</v>
      </c>
      <c r="G13">
        <v>12200</v>
      </c>
      <c r="I13" s="24">
        <v>43831</v>
      </c>
      <c r="J13" t="s">
        <v>3249</v>
      </c>
      <c r="O13" s="92"/>
    </row>
    <row r="14" spans="1:15" x14ac:dyDescent="0.35">
      <c r="A14" s="1">
        <v>678426</v>
      </c>
      <c r="B14" s="24">
        <v>43773</v>
      </c>
      <c r="C14" s="1" t="s">
        <v>235</v>
      </c>
      <c r="D14" t="s">
        <v>3203</v>
      </c>
      <c r="E14" t="s">
        <v>2966</v>
      </c>
      <c r="F14" t="s">
        <v>2964</v>
      </c>
      <c r="G14">
        <v>7000</v>
      </c>
      <c r="I14" s="24">
        <v>43800</v>
      </c>
      <c r="J14" t="s">
        <v>3249</v>
      </c>
      <c r="O14" s="92"/>
    </row>
    <row r="15" spans="1:15" x14ac:dyDescent="0.35">
      <c r="A15" s="1">
        <v>678426</v>
      </c>
      <c r="B15" s="24">
        <v>43776</v>
      </c>
      <c r="C15" s="1" t="s">
        <v>235</v>
      </c>
      <c r="D15" t="s">
        <v>2967</v>
      </c>
      <c r="E15" t="s">
        <v>2968</v>
      </c>
      <c r="F15" t="s">
        <v>151</v>
      </c>
      <c r="G15">
        <v>4000</v>
      </c>
      <c r="I15" s="24">
        <v>44562</v>
      </c>
      <c r="J15" t="s">
        <v>3249</v>
      </c>
    </row>
  </sheetData>
  <conditionalFormatting sqref="A2">
    <cfRule type="duplicateValues" dxfId="5" priority="7"/>
  </conditionalFormatting>
  <pageMargins left="0.7" right="0.7" top="0.75" bottom="0.75" header="0.3" footer="0.3"/>
  <pageSetup paperSize="9" orientation="portrait"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74CD8-7922-4FA7-9FBA-BB50D6E6E74B}">
  <sheetPr codeName="Sheet2"/>
  <dimension ref="A1:T101"/>
  <sheetViews>
    <sheetView topLeftCell="I81" workbookViewId="0">
      <selection activeCell="J101" sqref="J101"/>
    </sheetView>
  </sheetViews>
  <sheetFormatPr defaultRowHeight="14.5" x14ac:dyDescent="0.35"/>
  <cols>
    <col min="1" max="1" width="22.1796875" customWidth="1"/>
    <col min="2" max="2" width="17.453125" style="68" customWidth="1"/>
    <col min="3" max="3" width="116.54296875" customWidth="1"/>
    <col min="4" max="4" width="255.7265625" bestFit="1" customWidth="1"/>
    <col min="5" max="5" width="20.54296875" customWidth="1"/>
    <col min="6" max="6" width="35.26953125" customWidth="1"/>
    <col min="7" max="7" width="18.54296875" customWidth="1"/>
    <col min="8" max="8" width="50" style="64" customWidth="1"/>
    <col min="9" max="9" width="43.7265625" style="64" customWidth="1"/>
    <col min="10" max="10" width="38" style="67" customWidth="1"/>
    <col min="11" max="11" width="34.81640625" customWidth="1"/>
    <col min="12" max="12" width="22.54296875" customWidth="1"/>
    <col min="13" max="13" width="26.7265625" customWidth="1"/>
    <col min="14" max="14" width="32.26953125" customWidth="1"/>
    <col min="15" max="15" width="31.453125" style="62" customWidth="1"/>
    <col min="16" max="16" width="22.7265625" style="62" customWidth="1"/>
    <col min="17" max="17" width="20.7265625" customWidth="1"/>
    <col min="18" max="18" width="39.26953125" customWidth="1"/>
    <col min="19" max="19" width="20.26953125" customWidth="1"/>
    <col min="26" max="26" width="25.26953125" customWidth="1"/>
  </cols>
  <sheetData>
    <row r="1" spans="1:20" x14ac:dyDescent="0.35">
      <c r="T1" s="27"/>
    </row>
    <row r="2" spans="1:20" ht="13.5" customHeight="1" x14ac:dyDescent="0.35">
      <c r="T2" s="82"/>
    </row>
    <row r="3" spans="1:20" hidden="1" x14ac:dyDescent="0.35">
      <c r="T3" s="82"/>
    </row>
    <row r="4" spans="1:20" hidden="1" x14ac:dyDescent="0.35">
      <c r="T4" s="27"/>
    </row>
    <row r="5" spans="1:20" ht="74.25" customHeight="1" x14ac:dyDescent="0.35">
      <c r="A5" s="100" t="s">
        <v>3451</v>
      </c>
      <c r="B5" s="100"/>
      <c r="C5" s="100"/>
      <c r="T5" s="82"/>
    </row>
    <row r="6" spans="1:20" s="2" customFormat="1" x14ac:dyDescent="0.35">
      <c r="A6" s="56" t="s">
        <v>212</v>
      </c>
      <c r="B6" s="68" t="s">
        <v>3092</v>
      </c>
      <c r="C6" t="s">
        <v>3093</v>
      </c>
      <c r="D6" t="s">
        <v>3094</v>
      </c>
      <c r="E6" t="s">
        <v>3095</v>
      </c>
      <c r="F6" t="s">
        <v>47</v>
      </c>
      <c r="G6" s="60" t="s">
        <v>0</v>
      </c>
      <c r="H6" s="63" t="s">
        <v>3128</v>
      </c>
      <c r="I6" s="63" t="s">
        <v>3129</v>
      </c>
      <c r="J6" s="66" t="s">
        <v>3096</v>
      </c>
      <c r="K6" t="s">
        <v>3097</v>
      </c>
      <c r="L6" t="s">
        <v>2969</v>
      </c>
      <c r="M6" t="s">
        <v>2970</v>
      </c>
      <c r="N6" t="s">
        <v>3098</v>
      </c>
      <c r="O6" s="65" t="s">
        <v>3112</v>
      </c>
      <c r="P6" s="65" t="s">
        <v>3099</v>
      </c>
      <c r="Q6" t="s">
        <v>4</v>
      </c>
      <c r="R6" s="61" t="s">
        <v>11</v>
      </c>
      <c r="S6" s="56" t="s">
        <v>3246</v>
      </c>
    </row>
    <row r="7" spans="1:20" x14ac:dyDescent="0.35">
      <c r="A7" s="68">
        <v>543341</v>
      </c>
      <c r="B7" s="68">
        <v>5</v>
      </c>
      <c r="C7" t="s">
        <v>3293</v>
      </c>
      <c r="D7" t="s">
        <v>3320</v>
      </c>
      <c r="E7" t="s">
        <v>2985</v>
      </c>
      <c r="F7" t="s">
        <v>2977</v>
      </c>
      <c r="G7" s="62">
        <v>43392</v>
      </c>
      <c r="H7" s="64">
        <v>5000000</v>
      </c>
      <c r="I7" s="64">
        <v>645716</v>
      </c>
      <c r="J7" s="67">
        <v>0.12914320000000001</v>
      </c>
      <c r="K7">
        <v>4</v>
      </c>
      <c r="M7" t="s">
        <v>2975</v>
      </c>
      <c r="N7" t="s">
        <v>2982</v>
      </c>
      <c r="O7" s="62">
        <v>43836</v>
      </c>
      <c r="Q7" s="27" t="s">
        <v>2986</v>
      </c>
      <c r="R7" t="s">
        <v>2974</v>
      </c>
      <c r="S7" t="s">
        <v>3258</v>
      </c>
    </row>
    <row r="8" spans="1:20" ht="43.5" x14ac:dyDescent="0.35">
      <c r="A8" s="68">
        <v>543341</v>
      </c>
      <c r="B8" s="68">
        <v>15</v>
      </c>
      <c r="C8" t="s">
        <v>3294</v>
      </c>
      <c r="D8" s="77" t="s">
        <v>3321</v>
      </c>
      <c r="E8" t="s">
        <v>2992</v>
      </c>
      <c r="F8" t="s">
        <v>2989</v>
      </c>
      <c r="G8" s="62">
        <v>43109</v>
      </c>
      <c r="H8" s="64">
        <v>5000000</v>
      </c>
      <c r="I8" s="64">
        <v>807515</v>
      </c>
      <c r="J8" s="67">
        <v>0.16150300000000001</v>
      </c>
      <c r="K8">
        <v>4</v>
      </c>
      <c r="M8" t="s">
        <v>3053</v>
      </c>
      <c r="N8" t="s">
        <v>2982</v>
      </c>
      <c r="O8" s="62">
        <v>43841</v>
      </c>
      <c r="P8" s="62">
        <v>43849</v>
      </c>
      <c r="Q8" t="s">
        <v>2979</v>
      </c>
      <c r="R8" t="s">
        <v>2974</v>
      </c>
      <c r="S8" t="s">
        <v>3248</v>
      </c>
    </row>
    <row r="9" spans="1:20" x14ac:dyDescent="0.35">
      <c r="A9" s="68">
        <v>346321</v>
      </c>
      <c r="B9" s="68">
        <v>12</v>
      </c>
      <c r="C9" t="s">
        <v>3026</v>
      </c>
      <c r="D9" t="s">
        <v>3292</v>
      </c>
      <c r="E9" t="s">
        <v>2985</v>
      </c>
      <c r="F9" t="s">
        <v>2989</v>
      </c>
      <c r="G9" s="62">
        <v>43222</v>
      </c>
      <c r="H9" s="64">
        <v>5000000</v>
      </c>
      <c r="I9" s="64">
        <v>844593</v>
      </c>
      <c r="J9" s="67">
        <v>0.1689186</v>
      </c>
      <c r="K9">
        <v>3</v>
      </c>
      <c r="M9" t="s">
        <v>3004</v>
      </c>
      <c r="N9" t="s">
        <v>2978</v>
      </c>
      <c r="O9" s="62">
        <v>43855</v>
      </c>
      <c r="P9" s="62">
        <v>43888</v>
      </c>
      <c r="Q9" t="s">
        <v>2979</v>
      </c>
      <c r="R9" t="s">
        <v>2974</v>
      </c>
      <c r="S9" t="s">
        <v>3258</v>
      </c>
    </row>
    <row r="10" spans="1:20" x14ac:dyDescent="0.35">
      <c r="A10" s="68">
        <v>346321</v>
      </c>
      <c r="B10" s="68">
        <v>14</v>
      </c>
      <c r="C10" t="s">
        <v>3295</v>
      </c>
      <c r="D10" t="s">
        <v>3325</v>
      </c>
      <c r="E10" t="s">
        <v>2985</v>
      </c>
      <c r="F10" t="s">
        <v>2989</v>
      </c>
      <c r="G10" s="62">
        <v>42898</v>
      </c>
      <c r="H10" s="64">
        <v>5000000</v>
      </c>
      <c r="I10" s="64">
        <v>194846</v>
      </c>
      <c r="J10" s="67">
        <v>3.8969200000000002E-2</v>
      </c>
      <c r="K10">
        <v>7</v>
      </c>
      <c r="M10" t="s">
        <v>3053</v>
      </c>
      <c r="N10" t="s">
        <v>2982</v>
      </c>
      <c r="O10" s="62">
        <v>43885</v>
      </c>
      <c r="P10" s="62">
        <v>43904</v>
      </c>
      <c r="Q10" t="s">
        <v>2979</v>
      </c>
      <c r="R10" t="s">
        <v>2974</v>
      </c>
      <c r="S10" t="s">
        <v>3252</v>
      </c>
    </row>
    <row r="11" spans="1:20" x14ac:dyDescent="0.35">
      <c r="A11" s="68">
        <v>346321</v>
      </c>
      <c r="B11" s="68">
        <v>22</v>
      </c>
      <c r="C11" t="s">
        <v>3368</v>
      </c>
      <c r="D11" t="s">
        <v>3322</v>
      </c>
      <c r="E11" t="s">
        <v>2985</v>
      </c>
      <c r="F11" t="s">
        <v>2973</v>
      </c>
      <c r="G11" s="62">
        <v>43131</v>
      </c>
      <c r="H11" s="64">
        <v>5000000</v>
      </c>
      <c r="I11" s="64">
        <v>657544</v>
      </c>
      <c r="J11" s="67">
        <v>0.13150880000000001</v>
      </c>
      <c r="K11">
        <v>0</v>
      </c>
      <c r="M11" t="s">
        <v>3004</v>
      </c>
      <c r="N11" t="s">
        <v>2978</v>
      </c>
      <c r="O11" s="62">
        <v>43846</v>
      </c>
      <c r="P11" s="62">
        <v>43916</v>
      </c>
      <c r="Q11" t="s">
        <v>2979</v>
      </c>
      <c r="R11" t="s">
        <v>2974</v>
      </c>
      <c r="S11" t="s">
        <v>3249</v>
      </c>
    </row>
    <row r="12" spans="1:20" x14ac:dyDescent="0.35">
      <c r="A12" s="68">
        <v>346321</v>
      </c>
      <c r="B12" s="68">
        <v>32</v>
      </c>
      <c r="C12" t="s">
        <v>3046</v>
      </c>
      <c r="D12" t="s">
        <v>3047</v>
      </c>
      <c r="E12" t="s">
        <v>2985</v>
      </c>
      <c r="F12" t="s">
        <v>2973</v>
      </c>
      <c r="G12" s="62">
        <v>43021</v>
      </c>
      <c r="H12" s="64">
        <v>5000000</v>
      </c>
      <c r="I12" s="64">
        <v>969770</v>
      </c>
      <c r="J12" s="67">
        <v>0.19395399999999999</v>
      </c>
      <c r="K12">
        <v>9</v>
      </c>
      <c r="M12" t="s">
        <v>2975</v>
      </c>
      <c r="N12" t="s">
        <v>2978</v>
      </c>
      <c r="O12" s="62">
        <v>43856</v>
      </c>
      <c r="P12" s="62">
        <v>43894</v>
      </c>
      <c r="Q12" t="s">
        <v>2979</v>
      </c>
      <c r="R12" t="s">
        <v>2974</v>
      </c>
      <c r="S12" t="s">
        <v>3250</v>
      </c>
    </row>
    <row r="13" spans="1:20" x14ac:dyDescent="0.35">
      <c r="A13" s="68">
        <v>678426</v>
      </c>
      <c r="B13" s="68">
        <v>3</v>
      </c>
      <c r="C13" t="s">
        <v>3296</v>
      </c>
      <c r="D13" t="s">
        <v>3365</v>
      </c>
      <c r="E13" t="s">
        <v>2972</v>
      </c>
      <c r="F13" t="s">
        <v>2977</v>
      </c>
      <c r="G13" s="62">
        <v>43354</v>
      </c>
      <c r="H13" s="64">
        <v>5000000</v>
      </c>
      <c r="I13" s="64">
        <v>454787</v>
      </c>
      <c r="J13" s="67">
        <v>9.0957399999999994E-2</v>
      </c>
      <c r="K13">
        <v>0</v>
      </c>
      <c r="M13" t="s">
        <v>3053</v>
      </c>
      <c r="N13" t="s">
        <v>2978</v>
      </c>
      <c r="O13" s="62">
        <v>43891</v>
      </c>
      <c r="Q13" t="s">
        <v>2986</v>
      </c>
      <c r="R13" t="s">
        <v>2974</v>
      </c>
      <c r="S13" t="s">
        <v>3249</v>
      </c>
    </row>
    <row r="14" spans="1:20" x14ac:dyDescent="0.35">
      <c r="A14" s="68">
        <v>678426</v>
      </c>
      <c r="B14" s="68">
        <v>7</v>
      </c>
      <c r="C14" t="s">
        <v>3369</v>
      </c>
      <c r="D14" t="s">
        <v>3059</v>
      </c>
      <c r="E14" t="s">
        <v>2984</v>
      </c>
      <c r="F14" t="s">
        <v>2989</v>
      </c>
      <c r="G14" s="62">
        <v>43211</v>
      </c>
      <c r="H14" s="64">
        <v>5000000</v>
      </c>
      <c r="I14" s="64">
        <v>654151</v>
      </c>
      <c r="J14" s="67">
        <v>0.13083020000000001</v>
      </c>
      <c r="K14">
        <v>9</v>
      </c>
      <c r="M14" t="s">
        <v>3004</v>
      </c>
      <c r="N14" t="s">
        <v>2982</v>
      </c>
      <c r="O14" s="62">
        <v>43857</v>
      </c>
      <c r="P14" s="62">
        <v>43863</v>
      </c>
      <c r="Q14" t="s">
        <v>2979</v>
      </c>
      <c r="R14" t="s">
        <v>2974</v>
      </c>
      <c r="S14" t="s">
        <v>3254</v>
      </c>
    </row>
    <row r="15" spans="1:20" x14ac:dyDescent="0.35">
      <c r="A15" s="68">
        <v>678426</v>
      </c>
      <c r="B15" s="68">
        <v>11</v>
      </c>
      <c r="C15" t="s">
        <v>3376</v>
      </c>
      <c r="D15" t="s">
        <v>2974</v>
      </c>
      <c r="E15" t="s">
        <v>2972</v>
      </c>
      <c r="F15" t="s">
        <v>2977</v>
      </c>
      <c r="G15" s="62">
        <v>42845</v>
      </c>
      <c r="H15" s="64">
        <v>5000000</v>
      </c>
      <c r="I15" s="64">
        <v>193618</v>
      </c>
      <c r="J15" s="67">
        <v>3.8723599999999997E-2</v>
      </c>
      <c r="K15">
        <v>3</v>
      </c>
      <c r="M15" t="s">
        <v>3053</v>
      </c>
      <c r="N15" t="s">
        <v>2982</v>
      </c>
      <c r="O15" s="62">
        <v>43838</v>
      </c>
      <c r="P15" s="62">
        <v>43869</v>
      </c>
      <c r="Q15" t="s">
        <v>2979</v>
      </c>
      <c r="R15" t="s">
        <v>2974</v>
      </c>
      <c r="S15" t="s">
        <v>3252</v>
      </c>
    </row>
    <row r="16" spans="1:20" x14ac:dyDescent="0.35">
      <c r="A16" s="68">
        <v>678426</v>
      </c>
      <c r="B16" s="68">
        <v>15</v>
      </c>
      <c r="C16" t="s">
        <v>3064</v>
      </c>
      <c r="D16" t="s">
        <v>2974</v>
      </c>
      <c r="E16" t="s">
        <v>2985</v>
      </c>
      <c r="F16" t="s">
        <v>2977</v>
      </c>
      <c r="G16" s="62">
        <v>43276</v>
      </c>
      <c r="H16" s="64">
        <v>5000000</v>
      </c>
      <c r="I16" s="64">
        <v>908425</v>
      </c>
      <c r="J16" s="67">
        <v>0.18168500000000001</v>
      </c>
      <c r="K16">
        <v>12</v>
      </c>
      <c r="M16" t="s">
        <v>3004</v>
      </c>
      <c r="N16" t="s">
        <v>2978</v>
      </c>
      <c r="O16" s="62">
        <v>43912</v>
      </c>
      <c r="Q16" s="27" t="s">
        <v>3010</v>
      </c>
      <c r="R16" t="s">
        <v>2974</v>
      </c>
      <c r="S16" t="s">
        <v>3251</v>
      </c>
    </row>
    <row r="17" spans="1:19" x14ac:dyDescent="0.35">
      <c r="A17" s="68">
        <v>678426</v>
      </c>
      <c r="B17" s="68">
        <v>19</v>
      </c>
      <c r="C17" t="s">
        <v>3066</v>
      </c>
      <c r="D17" t="s">
        <v>2974</v>
      </c>
      <c r="E17" t="s">
        <v>2974</v>
      </c>
      <c r="F17" t="s">
        <v>2989</v>
      </c>
      <c r="G17" s="62">
        <v>42998</v>
      </c>
      <c r="H17" s="64">
        <v>5000000</v>
      </c>
      <c r="I17" s="64">
        <v>188864</v>
      </c>
      <c r="J17" s="67">
        <v>3.7772800000000002E-2</v>
      </c>
      <c r="K17">
        <v>13</v>
      </c>
      <c r="M17" t="s">
        <v>2975</v>
      </c>
      <c r="N17" t="s">
        <v>2978</v>
      </c>
      <c r="O17" s="62">
        <v>43856</v>
      </c>
      <c r="P17" s="62">
        <v>43862</v>
      </c>
      <c r="Q17" t="s">
        <v>2979</v>
      </c>
      <c r="R17" t="s">
        <v>2974</v>
      </c>
      <c r="S17" t="s">
        <v>3247</v>
      </c>
    </row>
    <row r="18" spans="1:19" x14ac:dyDescent="0.35">
      <c r="A18" s="68">
        <v>678426</v>
      </c>
      <c r="B18" s="68">
        <v>23</v>
      </c>
      <c r="C18" t="s">
        <v>3101</v>
      </c>
      <c r="D18" t="s">
        <v>2974</v>
      </c>
      <c r="E18" t="s">
        <v>2985</v>
      </c>
      <c r="F18" t="s">
        <v>2989</v>
      </c>
      <c r="G18" s="62">
        <v>43034</v>
      </c>
      <c r="H18" s="64">
        <v>5000000</v>
      </c>
      <c r="I18" s="64">
        <v>173842</v>
      </c>
      <c r="J18" s="67">
        <v>3.4768399999999998E-2</v>
      </c>
      <c r="K18">
        <v>7</v>
      </c>
      <c r="M18" t="s">
        <v>2975</v>
      </c>
      <c r="N18" t="s">
        <v>3100</v>
      </c>
      <c r="O18" s="62">
        <v>43894</v>
      </c>
      <c r="Q18" t="s">
        <v>2986</v>
      </c>
      <c r="R18" t="s">
        <v>2974</v>
      </c>
      <c r="S18" t="s">
        <v>3256</v>
      </c>
    </row>
    <row r="19" spans="1:19" x14ac:dyDescent="0.35">
      <c r="A19" s="68">
        <v>678426</v>
      </c>
      <c r="B19" s="68">
        <v>27</v>
      </c>
      <c r="C19" t="s">
        <v>3103</v>
      </c>
      <c r="D19" t="s">
        <v>3104</v>
      </c>
      <c r="E19" t="s">
        <v>2984</v>
      </c>
      <c r="F19" t="s">
        <v>2989</v>
      </c>
      <c r="G19" s="62">
        <v>43424</v>
      </c>
      <c r="H19" s="64">
        <v>5000000</v>
      </c>
      <c r="I19" s="64">
        <v>791150</v>
      </c>
      <c r="J19" s="67">
        <v>0.15823000000000001</v>
      </c>
      <c r="K19">
        <v>4</v>
      </c>
      <c r="M19" t="s">
        <v>3004</v>
      </c>
      <c r="N19" t="s">
        <v>2982</v>
      </c>
      <c r="O19" s="62">
        <v>43836</v>
      </c>
      <c r="Q19" t="s">
        <v>2986</v>
      </c>
      <c r="R19" t="s">
        <v>2974</v>
      </c>
      <c r="S19" t="s">
        <v>3258</v>
      </c>
    </row>
    <row r="20" spans="1:19" x14ac:dyDescent="0.35">
      <c r="A20" s="68">
        <v>678426</v>
      </c>
      <c r="B20" s="68">
        <v>31</v>
      </c>
      <c r="C20" t="s">
        <v>3108</v>
      </c>
      <c r="D20" t="s">
        <v>3323</v>
      </c>
      <c r="E20" t="s">
        <v>2981</v>
      </c>
      <c r="F20" t="s">
        <v>2977</v>
      </c>
      <c r="G20" s="62">
        <v>43052</v>
      </c>
      <c r="H20" s="64">
        <v>5000000</v>
      </c>
      <c r="I20" s="64">
        <v>642535</v>
      </c>
      <c r="J20" s="67">
        <v>0.12850700000000001</v>
      </c>
      <c r="K20">
        <v>13</v>
      </c>
      <c r="M20" t="s">
        <v>2975</v>
      </c>
      <c r="N20" t="s">
        <v>2978</v>
      </c>
      <c r="O20" s="62">
        <v>43845</v>
      </c>
      <c r="P20" s="62">
        <v>43889</v>
      </c>
      <c r="Q20" t="s">
        <v>2979</v>
      </c>
      <c r="R20" t="s">
        <v>2974</v>
      </c>
      <c r="S20" t="s">
        <v>3254</v>
      </c>
    </row>
    <row r="21" spans="1:19" x14ac:dyDescent="0.35">
      <c r="A21" s="68">
        <v>543341</v>
      </c>
      <c r="B21" s="68">
        <v>2</v>
      </c>
      <c r="C21" t="s">
        <v>3298</v>
      </c>
      <c r="D21" t="s">
        <v>3130</v>
      </c>
      <c r="E21" t="s">
        <v>2972</v>
      </c>
      <c r="F21" t="s">
        <v>2977</v>
      </c>
      <c r="G21" s="62">
        <v>43015</v>
      </c>
      <c r="H21" s="64">
        <v>5000000</v>
      </c>
      <c r="I21" s="64">
        <v>850792</v>
      </c>
      <c r="J21" s="67">
        <v>0.17015839999999999</v>
      </c>
      <c r="K21">
        <v>15</v>
      </c>
      <c r="M21" t="s">
        <v>3053</v>
      </c>
      <c r="N21" t="s">
        <v>2978</v>
      </c>
      <c r="O21" s="62">
        <v>43842</v>
      </c>
      <c r="P21" s="62">
        <v>43872</v>
      </c>
      <c r="Q21" t="s">
        <v>2979</v>
      </c>
      <c r="R21" t="s">
        <v>2980</v>
      </c>
      <c r="S21" t="s">
        <v>3248</v>
      </c>
    </row>
    <row r="22" spans="1:19" x14ac:dyDescent="0.35">
      <c r="A22" s="68">
        <v>543341</v>
      </c>
      <c r="B22" s="68">
        <v>3</v>
      </c>
      <c r="C22" t="s">
        <v>3297</v>
      </c>
      <c r="D22" t="s">
        <v>3324</v>
      </c>
      <c r="E22" t="s">
        <v>2981</v>
      </c>
      <c r="F22" t="s">
        <v>2977</v>
      </c>
      <c r="G22" s="62">
        <v>43025</v>
      </c>
      <c r="H22" s="64">
        <v>5000000</v>
      </c>
      <c r="I22" s="64">
        <v>545469</v>
      </c>
      <c r="J22" s="67">
        <v>0.1090938</v>
      </c>
      <c r="K22">
        <v>10</v>
      </c>
      <c r="M22" t="s">
        <v>3004</v>
      </c>
      <c r="N22" t="s">
        <v>3100</v>
      </c>
      <c r="O22" s="62">
        <v>43850</v>
      </c>
      <c r="Q22" s="82" t="s">
        <v>2976</v>
      </c>
      <c r="R22" t="s">
        <v>3354</v>
      </c>
      <c r="S22" t="s">
        <v>3253</v>
      </c>
    </row>
    <row r="23" spans="1:19" x14ac:dyDescent="0.35">
      <c r="A23" s="68">
        <v>543341</v>
      </c>
      <c r="B23" s="68">
        <v>13</v>
      </c>
      <c r="C23" t="s">
        <v>2997</v>
      </c>
      <c r="D23" t="s">
        <v>3326</v>
      </c>
      <c r="E23" t="s">
        <v>2985</v>
      </c>
      <c r="F23" t="s">
        <v>2989</v>
      </c>
      <c r="G23" s="62">
        <v>43008</v>
      </c>
      <c r="H23" s="64">
        <v>5000000</v>
      </c>
      <c r="I23" s="64">
        <v>502877</v>
      </c>
      <c r="J23" s="67">
        <v>0.1005754</v>
      </c>
      <c r="K23">
        <v>16</v>
      </c>
      <c r="M23" t="s">
        <v>2975</v>
      </c>
      <c r="N23" t="s">
        <v>3100</v>
      </c>
      <c r="O23" s="62">
        <v>43841</v>
      </c>
      <c r="Q23" s="27" t="s">
        <v>3010</v>
      </c>
      <c r="R23" t="s">
        <v>2974</v>
      </c>
      <c r="S23" t="s">
        <v>3247</v>
      </c>
    </row>
    <row r="24" spans="1:19" ht="29" x14ac:dyDescent="0.35">
      <c r="A24" s="68">
        <v>543341</v>
      </c>
      <c r="B24" s="68">
        <v>16</v>
      </c>
      <c r="C24" t="s">
        <v>3001</v>
      </c>
      <c r="D24" s="77" t="s">
        <v>3358</v>
      </c>
      <c r="E24" t="s">
        <v>2985</v>
      </c>
      <c r="F24" t="s">
        <v>2989</v>
      </c>
      <c r="G24" s="62">
        <v>42854</v>
      </c>
      <c r="H24" s="64">
        <v>5000000</v>
      </c>
      <c r="I24" s="64">
        <v>553502</v>
      </c>
      <c r="J24" s="67">
        <v>0.1107004</v>
      </c>
      <c r="K24">
        <v>7</v>
      </c>
      <c r="M24" t="s">
        <v>3004</v>
      </c>
      <c r="N24" t="s">
        <v>3100</v>
      </c>
      <c r="O24" s="62">
        <v>43831</v>
      </c>
      <c r="Q24" s="82" t="s">
        <v>2976</v>
      </c>
      <c r="R24" t="s">
        <v>2974</v>
      </c>
      <c r="S24" t="s">
        <v>3258</v>
      </c>
    </row>
    <row r="25" spans="1:19" x14ac:dyDescent="0.35">
      <c r="A25" s="68">
        <v>543341</v>
      </c>
      <c r="B25" s="68">
        <v>18</v>
      </c>
      <c r="C25" t="s">
        <v>3003</v>
      </c>
      <c r="D25" t="s">
        <v>3327</v>
      </c>
      <c r="E25" t="s">
        <v>2972</v>
      </c>
      <c r="F25" t="s">
        <v>2989</v>
      </c>
      <c r="G25" s="62">
        <v>43347</v>
      </c>
      <c r="H25" s="64">
        <v>5000000</v>
      </c>
      <c r="I25" s="64">
        <v>554876</v>
      </c>
      <c r="J25" s="67">
        <v>0.1109752</v>
      </c>
      <c r="K25">
        <v>3</v>
      </c>
      <c r="M25" t="s">
        <v>3053</v>
      </c>
      <c r="N25" t="s">
        <v>2978</v>
      </c>
      <c r="O25" s="62">
        <v>43848</v>
      </c>
      <c r="P25" s="62">
        <v>43856</v>
      </c>
      <c r="Q25" t="s">
        <v>2979</v>
      </c>
      <c r="R25" t="s">
        <v>2974</v>
      </c>
      <c r="S25" t="s">
        <v>3253</v>
      </c>
    </row>
    <row r="26" spans="1:19" x14ac:dyDescent="0.35">
      <c r="A26" s="68">
        <v>543341</v>
      </c>
      <c r="B26" s="68">
        <v>20</v>
      </c>
      <c r="C26" t="s">
        <v>3007</v>
      </c>
      <c r="D26" t="s">
        <v>3328</v>
      </c>
      <c r="E26" t="s">
        <v>2992</v>
      </c>
      <c r="F26" t="s">
        <v>2989</v>
      </c>
      <c r="G26" s="62">
        <v>43313</v>
      </c>
      <c r="H26" s="64">
        <v>5000000</v>
      </c>
      <c r="I26" s="64">
        <v>24489</v>
      </c>
      <c r="J26" s="67">
        <v>4.8977999999999999E-3</v>
      </c>
      <c r="K26">
        <v>13</v>
      </c>
      <c r="M26" t="s">
        <v>2975</v>
      </c>
      <c r="N26" t="s">
        <v>2978</v>
      </c>
      <c r="O26" s="62">
        <v>43853</v>
      </c>
      <c r="P26" s="62">
        <v>43874</v>
      </c>
      <c r="Q26" t="s">
        <v>2979</v>
      </c>
      <c r="R26" t="s">
        <v>2974</v>
      </c>
      <c r="S26" t="s">
        <v>3248</v>
      </c>
    </row>
    <row r="27" spans="1:19" x14ac:dyDescent="0.35">
      <c r="A27" s="68">
        <v>543341</v>
      </c>
      <c r="B27" s="68">
        <v>21</v>
      </c>
      <c r="C27" t="s">
        <v>3008</v>
      </c>
      <c r="D27" t="s">
        <v>3329</v>
      </c>
      <c r="E27" t="s">
        <v>2984</v>
      </c>
      <c r="F27" t="s">
        <v>2989</v>
      </c>
      <c r="G27" s="62">
        <v>43285</v>
      </c>
      <c r="H27" s="64">
        <v>5000000</v>
      </c>
      <c r="I27" s="64">
        <v>58992</v>
      </c>
      <c r="J27" s="67">
        <v>1.1798400000000001E-2</v>
      </c>
      <c r="K27">
        <v>15</v>
      </c>
      <c r="M27" t="s">
        <v>3053</v>
      </c>
      <c r="N27" t="s">
        <v>2978</v>
      </c>
      <c r="O27" s="62">
        <v>43864</v>
      </c>
      <c r="P27" s="62">
        <v>43876</v>
      </c>
      <c r="Q27" t="s">
        <v>2979</v>
      </c>
      <c r="R27" t="s">
        <v>2974</v>
      </c>
      <c r="S27" t="s">
        <v>3253</v>
      </c>
    </row>
    <row r="28" spans="1:19" x14ac:dyDescent="0.35">
      <c r="A28" s="68">
        <v>543341</v>
      </c>
      <c r="B28" s="68">
        <v>23</v>
      </c>
      <c r="C28" t="s">
        <v>3011</v>
      </c>
      <c r="D28" t="s">
        <v>3012</v>
      </c>
      <c r="E28" t="s">
        <v>2985</v>
      </c>
      <c r="F28" t="s">
        <v>2989</v>
      </c>
      <c r="G28" s="62">
        <v>42963</v>
      </c>
      <c r="H28" s="64">
        <v>5000000</v>
      </c>
      <c r="I28" s="64">
        <v>998737</v>
      </c>
      <c r="J28" s="67">
        <v>0.19974739999999999</v>
      </c>
      <c r="K28">
        <v>8</v>
      </c>
      <c r="M28" t="s">
        <v>2975</v>
      </c>
      <c r="N28" t="s">
        <v>3100</v>
      </c>
      <c r="O28" s="62">
        <v>43850</v>
      </c>
      <c r="Q28" s="27" t="s">
        <v>3010</v>
      </c>
      <c r="R28" t="s">
        <v>2974</v>
      </c>
      <c r="S28" t="s">
        <v>3252</v>
      </c>
    </row>
    <row r="29" spans="1:19" x14ac:dyDescent="0.35">
      <c r="A29" s="68">
        <v>346321</v>
      </c>
      <c r="B29" s="68">
        <v>11</v>
      </c>
      <c r="C29" t="s">
        <v>3299</v>
      </c>
      <c r="D29" t="s">
        <v>3330</v>
      </c>
      <c r="E29" t="s">
        <v>2985</v>
      </c>
      <c r="F29" t="s">
        <v>2989</v>
      </c>
      <c r="G29" s="62">
        <v>43384</v>
      </c>
      <c r="H29" s="64">
        <v>5000000</v>
      </c>
      <c r="I29" s="64">
        <v>697858</v>
      </c>
      <c r="J29" s="67">
        <v>0.13957159999999999</v>
      </c>
      <c r="K29">
        <v>16</v>
      </c>
      <c r="M29" t="s">
        <v>2975</v>
      </c>
      <c r="N29" t="s">
        <v>2982</v>
      </c>
      <c r="O29" s="62">
        <v>43842</v>
      </c>
      <c r="Q29" s="27" t="s">
        <v>2986</v>
      </c>
      <c r="R29" t="s">
        <v>2974</v>
      </c>
      <c r="S29" t="s">
        <v>3251</v>
      </c>
    </row>
    <row r="30" spans="1:19" x14ac:dyDescent="0.35">
      <c r="A30" s="68">
        <v>543341</v>
      </c>
      <c r="B30" s="68">
        <v>9</v>
      </c>
      <c r="C30" t="s">
        <v>3300</v>
      </c>
      <c r="D30" t="s">
        <v>3331</v>
      </c>
      <c r="E30" t="s">
        <v>2972</v>
      </c>
      <c r="F30" t="s">
        <v>2989</v>
      </c>
      <c r="G30" s="62">
        <v>43144</v>
      </c>
      <c r="H30" s="64">
        <v>5000000</v>
      </c>
      <c r="I30" s="64">
        <v>684975</v>
      </c>
      <c r="J30" s="67">
        <v>0.13699500000000001</v>
      </c>
      <c r="K30">
        <v>16</v>
      </c>
      <c r="M30" t="s">
        <v>2975</v>
      </c>
      <c r="N30" t="s">
        <v>2982</v>
      </c>
      <c r="O30" s="62">
        <v>43852</v>
      </c>
      <c r="P30" s="62">
        <v>43880</v>
      </c>
      <c r="Q30" t="s">
        <v>2979</v>
      </c>
      <c r="R30" t="s">
        <v>2974</v>
      </c>
      <c r="S30" t="s">
        <v>3257</v>
      </c>
    </row>
    <row r="31" spans="1:19" ht="29" x14ac:dyDescent="0.35">
      <c r="A31" s="68">
        <v>543341</v>
      </c>
      <c r="B31" s="68">
        <v>10</v>
      </c>
      <c r="C31" t="s">
        <v>3301</v>
      </c>
      <c r="D31" s="77" t="s">
        <v>3382</v>
      </c>
      <c r="E31" t="s">
        <v>2984</v>
      </c>
      <c r="F31" t="s">
        <v>2989</v>
      </c>
      <c r="G31" s="62">
        <v>42885</v>
      </c>
      <c r="H31" s="64">
        <v>5000000</v>
      </c>
      <c r="I31" s="64">
        <v>336103</v>
      </c>
      <c r="J31" s="67">
        <v>6.7220600000000005E-2</v>
      </c>
      <c r="K31">
        <v>6</v>
      </c>
      <c r="M31" t="s">
        <v>3053</v>
      </c>
      <c r="N31" t="s">
        <v>2982</v>
      </c>
      <c r="O31" s="62">
        <v>43861</v>
      </c>
      <c r="P31" s="62">
        <v>43869</v>
      </c>
      <c r="Q31" t="s">
        <v>2979</v>
      </c>
      <c r="R31" t="s">
        <v>2974</v>
      </c>
      <c r="S31" t="s">
        <v>3255</v>
      </c>
    </row>
    <row r="32" spans="1:19" x14ac:dyDescent="0.35">
      <c r="A32" s="68">
        <v>543341</v>
      </c>
      <c r="B32" s="68">
        <v>11</v>
      </c>
      <c r="C32" t="s">
        <v>3302</v>
      </c>
      <c r="D32" t="s">
        <v>3353</v>
      </c>
      <c r="E32" t="s">
        <v>2984</v>
      </c>
      <c r="F32" t="s">
        <v>2989</v>
      </c>
      <c r="G32" s="62">
        <v>43115</v>
      </c>
      <c r="H32" s="64">
        <v>5000000</v>
      </c>
      <c r="I32" s="64">
        <v>545690</v>
      </c>
      <c r="J32" s="67">
        <v>0.109138</v>
      </c>
      <c r="K32">
        <v>11</v>
      </c>
      <c r="M32" t="s">
        <v>3004</v>
      </c>
      <c r="N32" t="s">
        <v>3100</v>
      </c>
      <c r="O32" s="62">
        <v>43835</v>
      </c>
      <c r="Q32" s="27" t="s">
        <v>3010</v>
      </c>
      <c r="R32" t="s">
        <v>2974</v>
      </c>
      <c r="S32" t="s">
        <v>3256</v>
      </c>
    </row>
    <row r="33" spans="1:19" x14ac:dyDescent="0.35">
      <c r="A33" s="68">
        <v>543341</v>
      </c>
      <c r="B33" s="68">
        <v>14</v>
      </c>
      <c r="C33" t="s">
        <v>2998</v>
      </c>
      <c r="D33" t="s">
        <v>3000</v>
      </c>
      <c r="E33" t="s">
        <v>2999</v>
      </c>
      <c r="F33" t="s">
        <v>2989</v>
      </c>
      <c r="G33" s="62">
        <v>43372</v>
      </c>
      <c r="H33" s="64">
        <v>5000000</v>
      </c>
      <c r="I33" s="64">
        <v>978299</v>
      </c>
      <c r="J33" s="67">
        <v>0.19565979999999999</v>
      </c>
      <c r="K33">
        <v>1</v>
      </c>
      <c r="M33" t="s">
        <v>2975</v>
      </c>
      <c r="N33" t="s">
        <v>2982</v>
      </c>
      <c r="O33" s="62">
        <v>43834</v>
      </c>
      <c r="P33" s="62">
        <v>43847</v>
      </c>
      <c r="Q33" t="s">
        <v>2979</v>
      </c>
      <c r="R33" t="s">
        <v>2974</v>
      </c>
      <c r="S33" t="s">
        <v>3258</v>
      </c>
    </row>
    <row r="34" spans="1:19" x14ac:dyDescent="0.35">
      <c r="A34" s="68">
        <v>346321</v>
      </c>
      <c r="B34" s="68">
        <v>2</v>
      </c>
      <c r="C34" t="s">
        <v>3303</v>
      </c>
      <c r="D34" t="s">
        <v>2974</v>
      </c>
      <c r="E34" t="s">
        <v>2984</v>
      </c>
      <c r="F34" t="s">
        <v>2989</v>
      </c>
      <c r="G34" s="62">
        <v>42960</v>
      </c>
      <c r="H34" s="64">
        <v>5000000</v>
      </c>
      <c r="I34" s="64">
        <v>260561</v>
      </c>
      <c r="J34" s="67">
        <v>5.2112199999999997E-2</v>
      </c>
      <c r="K34">
        <v>9</v>
      </c>
      <c r="M34" t="s">
        <v>3004</v>
      </c>
      <c r="N34" t="s">
        <v>3100</v>
      </c>
      <c r="O34" s="62">
        <v>43877</v>
      </c>
      <c r="Q34" t="s">
        <v>2994</v>
      </c>
      <c r="R34" t="s">
        <v>2974</v>
      </c>
      <c r="S34" t="s">
        <v>3255</v>
      </c>
    </row>
    <row r="35" spans="1:19" x14ac:dyDescent="0.35">
      <c r="A35" s="68">
        <v>346321</v>
      </c>
      <c r="B35" s="68">
        <v>3</v>
      </c>
      <c r="C35" t="s">
        <v>3013</v>
      </c>
      <c r="D35" t="s">
        <v>3014</v>
      </c>
      <c r="E35" t="s">
        <v>2984</v>
      </c>
      <c r="F35" t="s">
        <v>2989</v>
      </c>
      <c r="G35" s="62">
        <v>43427</v>
      </c>
      <c r="H35" s="64">
        <v>5000000</v>
      </c>
      <c r="I35" s="64">
        <v>91084</v>
      </c>
      <c r="J35" s="67">
        <v>1.8216799999999998E-2</v>
      </c>
      <c r="K35">
        <v>7</v>
      </c>
      <c r="M35" t="s">
        <v>3004</v>
      </c>
      <c r="N35" t="s">
        <v>2982</v>
      </c>
      <c r="O35" s="62">
        <v>43834</v>
      </c>
      <c r="P35" s="62">
        <v>43872</v>
      </c>
      <c r="Q35" t="s">
        <v>2979</v>
      </c>
      <c r="R35" t="s">
        <v>2974</v>
      </c>
      <c r="S35" t="s">
        <v>3247</v>
      </c>
    </row>
    <row r="36" spans="1:19" x14ac:dyDescent="0.35">
      <c r="A36" s="68">
        <v>346321</v>
      </c>
      <c r="B36" s="68">
        <v>4</v>
      </c>
      <c r="C36" t="s">
        <v>3015</v>
      </c>
      <c r="D36" t="s">
        <v>3016</v>
      </c>
      <c r="E36" t="s">
        <v>2984</v>
      </c>
      <c r="F36" t="s">
        <v>2989</v>
      </c>
      <c r="G36" s="62">
        <v>43079</v>
      </c>
      <c r="H36" s="64">
        <v>5000000</v>
      </c>
      <c r="I36" s="64">
        <v>252366</v>
      </c>
      <c r="J36" s="67">
        <v>5.0473200000000003E-2</v>
      </c>
      <c r="K36">
        <v>5</v>
      </c>
      <c r="M36" t="s">
        <v>3004</v>
      </c>
      <c r="N36" t="s">
        <v>3100</v>
      </c>
      <c r="O36" s="62">
        <v>43834</v>
      </c>
      <c r="Q36" s="82" t="s">
        <v>2976</v>
      </c>
      <c r="R36" t="s">
        <v>2974</v>
      </c>
      <c r="S36" t="s">
        <v>3248</v>
      </c>
    </row>
    <row r="37" spans="1:19" x14ac:dyDescent="0.35">
      <c r="A37" s="68">
        <v>346321</v>
      </c>
      <c r="B37" s="68">
        <v>5</v>
      </c>
      <c r="C37" t="s">
        <v>3017</v>
      </c>
      <c r="D37" t="s">
        <v>3018</v>
      </c>
      <c r="E37" t="s">
        <v>2984</v>
      </c>
      <c r="F37" t="s">
        <v>2989</v>
      </c>
      <c r="G37" s="62">
        <v>43293</v>
      </c>
      <c r="H37" s="64">
        <v>5000000</v>
      </c>
      <c r="I37" s="64">
        <v>442652</v>
      </c>
      <c r="J37" s="67">
        <v>8.8530399999999995E-2</v>
      </c>
      <c r="K37">
        <v>12</v>
      </c>
      <c r="M37" t="s">
        <v>3053</v>
      </c>
      <c r="N37" t="s">
        <v>2982</v>
      </c>
      <c r="O37" s="62">
        <v>43863</v>
      </c>
      <c r="P37" s="62">
        <v>43909</v>
      </c>
      <c r="Q37" t="s">
        <v>2979</v>
      </c>
      <c r="R37" t="s">
        <v>2974</v>
      </c>
      <c r="S37" t="s">
        <v>3254</v>
      </c>
    </row>
    <row r="38" spans="1:19" x14ac:dyDescent="0.35">
      <c r="A38" s="68">
        <v>346321</v>
      </c>
      <c r="B38" s="68">
        <v>6</v>
      </c>
      <c r="C38" t="s">
        <v>3019</v>
      </c>
      <c r="D38" t="s">
        <v>3020</v>
      </c>
      <c r="E38" t="s">
        <v>2984</v>
      </c>
      <c r="F38" t="s">
        <v>2989</v>
      </c>
      <c r="G38" s="62">
        <v>43329</v>
      </c>
      <c r="H38" s="64">
        <v>5000000</v>
      </c>
      <c r="I38" s="64">
        <v>368798</v>
      </c>
      <c r="J38" s="67">
        <v>7.3759599999999995E-2</v>
      </c>
      <c r="K38">
        <v>5</v>
      </c>
      <c r="M38" t="s">
        <v>3053</v>
      </c>
      <c r="N38" t="s">
        <v>2982</v>
      </c>
      <c r="O38" s="62">
        <v>43846</v>
      </c>
      <c r="P38" s="62">
        <v>43886</v>
      </c>
      <c r="Q38" t="s">
        <v>2979</v>
      </c>
      <c r="R38" t="s">
        <v>2974</v>
      </c>
      <c r="S38" t="s">
        <v>3254</v>
      </c>
    </row>
    <row r="39" spans="1:19" x14ac:dyDescent="0.35">
      <c r="A39" s="68">
        <v>346321</v>
      </c>
      <c r="B39" s="68">
        <v>7</v>
      </c>
      <c r="C39" t="s">
        <v>3021</v>
      </c>
      <c r="D39" t="s">
        <v>3022</v>
      </c>
      <c r="E39" t="s">
        <v>2984</v>
      </c>
      <c r="F39" t="s">
        <v>2989</v>
      </c>
      <c r="G39" s="62">
        <v>42914</v>
      </c>
      <c r="H39" s="64">
        <v>5000000</v>
      </c>
      <c r="I39" s="64">
        <v>987181</v>
      </c>
      <c r="J39" s="67">
        <v>0.19743620000000001</v>
      </c>
      <c r="K39">
        <v>0</v>
      </c>
      <c r="M39" t="s">
        <v>3053</v>
      </c>
      <c r="N39" t="s">
        <v>2982</v>
      </c>
      <c r="O39" s="62">
        <v>43899</v>
      </c>
      <c r="P39" s="62">
        <v>43907</v>
      </c>
      <c r="Q39" t="s">
        <v>2979</v>
      </c>
      <c r="R39" t="s">
        <v>2974</v>
      </c>
      <c r="S39" t="s">
        <v>3256</v>
      </c>
    </row>
    <row r="40" spans="1:19" x14ac:dyDescent="0.35">
      <c r="A40" s="68">
        <v>346321</v>
      </c>
      <c r="B40" s="68">
        <v>8</v>
      </c>
      <c r="C40" t="s">
        <v>3023</v>
      </c>
      <c r="D40" t="s">
        <v>3024</v>
      </c>
      <c r="E40" t="s">
        <v>2984</v>
      </c>
      <c r="F40" t="s">
        <v>2989</v>
      </c>
      <c r="G40" s="62">
        <v>42883</v>
      </c>
      <c r="H40" s="64">
        <v>5000000</v>
      </c>
      <c r="I40" s="64">
        <v>313952</v>
      </c>
      <c r="J40" s="67">
        <v>6.2790399999999996E-2</v>
      </c>
      <c r="K40">
        <v>8</v>
      </c>
      <c r="M40" t="s">
        <v>2975</v>
      </c>
      <c r="N40" t="s">
        <v>2982</v>
      </c>
      <c r="O40" s="62">
        <v>43838</v>
      </c>
      <c r="P40" s="62">
        <v>43851</v>
      </c>
      <c r="Q40" t="s">
        <v>2979</v>
      </c>
      <c r="R40" t="s">
        <v>2974</v>
      </c>
      <c r="S40" t="s">
        <v>3249</v>
      </c>
    </row>
    <row r="41" spans="1:19" x14ac:dyDescent="0.35">
      <c r="A41" s="68">
        <v>346321</v>
      </c>
      <c r="B41" s="68">
        <v>9</v>
      </c>
      <c r="C41" t="s">
        <v>3025</v>
      </c>
      <c r="D41" t="s">
        <v>3332</v>
      </c>
      <c r="E41" t="s">
        <v>2984</v>
      </c>
      <c r="F41" t="s">
        <v>2989</v>
      </c>
      <c r="G41" s="62">
        <v>43163</v>
      </c>
      <c r="H41" s="64">
        <v>5000000</v>
      </c>
      <c r="I41" s="64">
        <v>908111</v>
      </c>
      <c r="J41" s="67">
        <v>0.18162220000000001</v>
      </c>
      <c r="K41">
        <v>7</v>
      </c>
      <c r="M41" t="s">
        <v>2975</v>
      </c>
      <c r="N41" t="s">
        <v>2982</v>
      </c>
      <c r="O41" s="62">
        <v>43836</v>
      </c>
      <c r="P41" s="62">
        <v>43849</v>
      </c>
      <c r="Q41" t="s">
        <v>2979</v>
      </c>
      <c r="R41" t="s">
        <v>2974</v>
      </c>
      <c r="S41" t="s">
        <v>3248</v>
      </c>
    </row>
    <row r="42" spans="1:19" x14ac:dyDescent="0.35">
      <c r="A42" s="68">
        <v>346321</v>
      </c>
      <c r="B42" s="68">
        <v>10</v>
      </c>
      <c r="C42" t="s">
        <v>3304</v>
      </c>
      <c r="D42" t="s">
        <v>3333</v>
      </c>
      <c r="E42" t="s">
        <v>2984</v>
      </c>
      <c r="F42" t="s">
        <v>2989</v>
      </c>
      <c r="G42" s="62">
        <v>43349</v>
      </c>
      <c r="H42" s="64">
        <v>5000000</v>
      </c>
      <c r="I42" s="64">
        <v>937436</v>
      </c>
      <c r="J42" s="67">
        <v>0.18748719999999999</v>
      </c>
      <c r="K42">
        <v>15</v>
      </c>
      <c r="M42" t="s">
        <v>3053</v>
      </c>
      <c r="N42" t="s">
        <v>2982</v>
      </c>
      <c r="O42" s="62">
        <v>43844</v>
      </c>
      <c r="P42" s="62">
        <v>43863</v>
      </c>
      <c r="Q42" t="s">
        <v>2979</v>
      </c>
      <c r="R42" t="s">
        <v>2974</v>
      </c>
      <c r="S42" t="s">
        <v>3249</v>
      </c>
    </row>
    <row r="43" spans="1:19" x14ac:dyDescent="0.35">
      <c r="A43" s="68">
        <v>346321</v>
      </c>
      <c r="B43" s="68">
        <v>19</v>
      </c>
      <c r="C43" t="s">
        <v>3033</v>
      </c>
      <c r="D43" t="s">
        <v>3351</v>
      </c>
      <c r="E43" t="s">
        <v>2984</v>
      </c>
      <c r="F43" t="s">
        <v>2973</v>
      </c>
      <c r="G43" s="62">
        <v>42943</v>
      </c>
      <c r="H43" s="64">
        <v>5000000</v>
      </c>
      <c r="I43" s="64">
        <v>585653</v>
      </c>
      <c r="J43" s="67">
        <v>0.1171306</v>
      </c>
      <c r="K43">
        <v>12</v>
      </c>
      <c r="M43" t="s">
        <v>2975</v>
      </c>
      <c r="N43" t="s">
        <v>3100</v>
      </c>
      <c r="O43" s="62">
        <v>43835</v>
      </c>
      <c r="Q43" t="s">
        <v>2994</v>
      </c>
      <c r="R43" t="s">
        <v>2974</v>
      </c>
      <c r="S43" t="s">
        <v>3254</v>
      </c>
    </row>
    <row r="44" spans="1:19" x14ac:dyDescent="0.35">
      <c r="A44" s="68">
        <v>346321</v>
      </c>
      <c r="B44" s="68">
        <v>20</v>
      </c>
      <c r="C44" t="s">
        <v>3034</v>
      </c>
      <c r="D44" t="s">
        <v>3350</v>
      </c>
      <c r="E44" t="s">
        <v>2984</v>
      </c>
      <c r="F44" t="s">
        <v>2973</v>
      </c>
      <c r="G44" s="62">
        <v>43025</v>
      </c>
      <c r="H44" s="64">
        <v>5000000</v>
      </c>
      <c r="I44" s="64">
        <v>346192</v>
      </c>
      <c r="J44" s="67">
        <v>6.9238400000000005E-2</v>
      </c>
      <c r="K44">
        <v>9</v>
      </c>
      <c r="M44" t="s">
        <v>2975</v>
      </c>
      <c r="N44" t="s">
        <v>2978</v>
      </c>
      <c r="O44" s="62">
        <v>43834</v>
      </c>
      <c r="P44" s="62">
        <v>43853</v>
      </c>
      <c r="Q44" t="s">
        <v>2979</v>
      </c>
      <c r="R44" t="s">
        <v>2974</v>
      </c>
      <c r="S44" t="s">
        <v>3255</v>
      </c>
    </row>
    <row r="45" spans="1:19" x14ac:dyDescent="0.35">
      <c r="A45" s="68">
        <v>346321</v>
      </c>
      <c r="B45" s="68">
        <v>26</v>
      </c>
      <c r="C45" t="s">
        <v>3039</v>
      </c>
      <c r="D45" t="s">
        <v>3040</v>
      </c>
      <c r="E45" t="s">
        <v>2985</v>
      </c>
      <c r="F45" t="s">
        <v>2973</v>
      </c>
      <c r="G45" s="62">
        <v>42996</v>
      </c>
      <c r="H45" s="64">
        <v>5000000</v>
      </c>
      <c r="I45" s="64">
        <v>632261</v>
      </c>
      <c r="J45" s="67">
        <v>0.12645219999999999</v>
      </c>
      <c r="K45">
        <v>15</v>
      </c>
      <c r="M45" t="s">
        <v>2975</v>
      </c>
      <c r="N45" t="s">
        <v>2978</v>
      </c>
      <c r="O45" s="62">
        <v>43833</v>
      </c>
      <c r="P45" s="62">
        <v>43843</v>
      </c>
      <c r="Q45" t="s">
        <v>2979</v>
      </c>
      <c r="R45" t="s">
        <v>2974</v>
      </c>
      <c r="S45" t="s">
        <v>3253</v>
      </c>
    </row>
    <row r="46" spans="1:19" x14ac:dyDescent="0.35">
      <c r="A46" s="68">
        <v>346321</v>
      </c>
      <c r="B46" s="68">
        <v>27</v>
      </c>
      <c r="C46" t="s">
        <v>3041</v>
      </c>
      <c r="D46" t="s">
        <v>3352</v>
      </c>
      <c r="E46" t="s">
        <v>2985</v>
      </c>
      <c r="F46" t="s">
        <v>2973</v>
      </c>
      <c r="G46" s="62">
        <v>43291</v>
      </c>
      <c r="H46" s="64">
        <v>5000000</v>
      </c>
      <c r="I46" s="64">
        <v>984567</v>
      </c>
      <c r="J46" s="67">
        <v>0.19691339999999999</v>
      </c>
      <c r="K46">
        <v>13</v>
      </c>
      <c r="M46" t="s">
        <v>2975</v>
      </c>
      <c r="N46" t="s">
        <v>2978</v>
      </c>
      <c r="O46" s="62">
        <v>43858</v>
      </c>
      <c r="P46" s="62">
        <v>43886</v>
      </c>
      <c r="Q46" t="s">
        <v>2979</v>
      </c>
      <c r="R46" t="s">
        <v>2974</v>
      </c>
      <c r="S46" t="s">
        <v>3249</v>
      </c>
    </row>
    <row r="47" spans="1:19" x14ac:dyDescent="0.35">
      <c r="A47" s="68">
        <v>346321</v>
      </c>
      <c r="B47" s="68">
        <v>28</v>
      </c>
      <c r="C47" t="s">
        <v>3042</v>
      </c>
      <c r="D47" t="s">
        <v>3043</v>
      </c>
      <c r="E47" t="s">
        <v>2985</v>
      </c>
      <c r="F47" t="s">
        <v>2973</v>
      </c>
      <c r="G47" s="62">
        <v>43410</v>
      </c>
      <c r="H47" s="64">
        <v>5000000</v>
      </c>
      <c r="I47" s="64">
        <v>366219</v>
      </c>
      <c r="J47" s="67">
        <v>7.3243799999999998E-2</v>
      </c>
      <c r="K47">
        <v>15</v>
      </c>
      <c r="M47" t="s">
        <v>3053</v>
      </c>
      <c r="N47" t="s">
        <v>2978</v>
      </c>
      <c r="O47" s="62">
        <v>43875</v>
      </c>
      <c r="P47" s="62">
        <v>43888</v>
      </c>
      <c r="Q47" t="s">
        <v>2979</v>
      </c>
      <c r="R47" t="s">
        <v>2974</v>
      </c>
      <c r="S47" t="s">
        <v>3247</v>
      </c>
    </row>
    <row r="48" spans="1:19" x14ac:dyDescent="0.35">
      <c r="A48" s="68">
        <v>346321</v>
      </c>
      <c r="B48" s="68">
        <v>34</v>
      </c>
      <c r="C48" t="s">
        <v>3048</v>
      </c>
      <c r="D48" t="s">
        <v>2974</v>
      </c>
      <c r="E48" t="s">
        <v>3031</v>
      </c>
      <c r="F48" t="s">
        <v>2973</v>
      </c>
      <c r="G48" s="62">
        <v>42884</v>
      </c>
      <c r="H48" s="64">
        <v>5000000</v>
      </c>
      <c r="I48" s="64">
        <v>462083</v>
      </c>
      <c r="J48" s="67">
        <v>9.2416600000000002E-2</v>
      </c>
      <c r="K48">
        <v>15</v>
      </c>
      <c r="M48" t="s">
        <v>3004</v>
      </c>
      <c r="N48" t="s">
        <v>2978</v>
      </c>
      <c r="O48" s="62">
        <v>43848</v>
      </c>
      <c r="P48" s="62">
        <v>43861</v>
      </c>
      <c r="Q48" t="s">
        <v>2979</v>
      </c>
      <c r="R48" t="s">
        <v>2974</v>
      </c>
      <c r="S48" t="s">
        <v>3249</v>
      </c>
    </row>
    <row r="49" spans="1:19" x14ac:dyDescent="0.35">
      <c r="A49" s="68">
        <v>346321</v>
      </c>
      <c r="B49" s="68">
        <v>35</v>
      </c>
      <c r="C49" t="s">
        <v>3305</v>
      </c>
      <c r="D49" t="s">
        <v>3049</v>
      </c>
      <c r="E49" t="s">
        <v>2984</v>
      </c>
      <c r="F49" t="s">
        <v>2973</v>
      </c>
      <c r="G49" s="62">
        <v>43317</v>
      </c>
      <c r="H49" s="64">
        <v>5000000</v>
      </c>
      <c r="I49" s="64">
        <v>303878</v>
      </c>
      <c r="J49" s="67">
        <v>6.0775599999999999E-2</v>
      </c>
      <c r="K49">
        <v>14</v>
      </c>
      <c r="M49" t="s">
        <v>2975</v>
      </c>
      <c r="N49" t="s">
        <v>2978</v>
      </c>
      <c r="O49" s="62">
        <v>43880</v>
      </c>
      <c r="Q49" t="s">
        <v>2994</v>
      </c>
      <c r="R49" t="s">
        <v>2974</v>
      </c>
      <c r="S49" t="s">
        <v>3253</v>
      </c>
    </row>
    <row r="50" spans="1:19" x14ac:dyDescent="0.35">
      <c r="A50" s="68">
        <v>543341</v>
      </c>
      <c r="B50" s="68">
        <v>1</v>
      </c>
      <c r="C50" t="s">
        <v>2971</v>
      </c>
      <c r="D50" t="s">
        <v>3349</v>
      </c>
      <c r="E50" t="s">
        <v>2972</v>
      </c>
      <c r="F50" t="s">
        <v>2973</v>
      </c>
      <c r="G50" s="62">
        <v>43293</v>
      </c>
      <c r="H50" s="64">
        <v>5000000</v>
      </c>
      <c r="I50" s="64">
        <v>50000</v>
      </c>
      <c r="J50" s="67">
        <v>0.01</v>
      </c>
      <c r="K50">
        <v>1</v>
      </c>
      <c r="M50" t="s">
        <v>2975</v>
      </c>
      <c r="N50" t="s">
        <v>2982</v>
      </c>
      <c r="O50" s="62">
        <v>43842</v>
      </c>
      <c r="P50" s="62">
        <v>43860</v>
      </c>
      <c r="Q50" t="s">
        <v>2979</v>
      </c>
      <c r="R50" t="s">
        <v>2974</v>
      </c>
      <c r="S50" t="s">
        <v>3250</v>
      </c>
    </row>
    <row r="51" spans="1:19" x14ac:dyDescent="0.35">
      <c r="A51" s="68">
        <v>543341</v>
      </c>
      <c r="B51" s="68">
        <v>4</v>
      </c>
      <c r="C51" t="s">
        <v>2983</v>
      </c>
      <c r="E51" t="s">
        <v>2984</v>
      </c>
      <c r="F51" t="s">
        <v>2977</v>
      </c>
      <c r="G51" s="62">
        <v>43390</v>
      </c>
      <c r="H51" s="64">
        <v>5000000</v>
      </c>
      <c r="I51" s="64">
        <v>629765</v>
      </c>
      <c r="J51" s="67">
        <v>0.12595300000000001</v>
      </c>
      <c r="K51">
        <v>3</v>
      </c>
      <c r="M51" t="s">
        <v>2975</v>
      </c>
      <c r="N51" t="s">
        <v>2982</v>
      </c>
      <c r="O51" s="62">
        <v>43831</v>
      </c>
      <c r="P51" s="62">
        <v>43834</v>
      </c>
      <c r="Q51" t="s">
        <v>2979</v>
      </c>
      <c r="R51" t="s">
        <v>2974</v>
      </c>
      <c r="S51" t="s">
        <v>3255</v>
      </c>
    </row>
    <row r="52" spans="1:19" x14ac:dyDescent="0.35">
      <c r="A52" s="68">
        <v>543341</v>
      </c>
      <c r="B52" s="68">
        <v>6</v>
      </c>
      <c r="C52" t="s">
        <v>2987</v>
      </c>
      <c r="D52" t="s">
        <v>3348</v>
      </c>
      <c r="E52" t="s">
        <v>2988</v>
      </c>
      <c r="F52" t="s">
        <v>2989</v>
      </c>
      <c r="G52" s="62">
        <v>43207</v>
      </c>
      <c r="H52" s="64">
        <v>5000000</v>
      </c>
      <c r="I52" s="64">
        <v>566204</v>
      </c>
      <c r="J52" s="67">
        <v>0.1132408</v>
      </c>
      <c r="K52">
        <v>3</v>
      </c>
      <c r="M52" t="s">
        <v>2975</v>
      </c>
      <c r="N52" t="s">
        <v>2982</v>
      </c>
      <c r="O52" s="62">
        <v>43836</v>
      </c>
      <c r="P52" s="62">
        <v>43872</v>
      </c>
      <c r="Q52" t="s">
        <v>2979</v>
      </c>
      <c r="R52" t="s">
        <v>2974</v>
      </c>
      <c r="S52" t="s">
        <v>3248</v>
      </c>
    </row>
    <row r="53" spans="1:19" x14ac:dyDescent="0.35">
      <c r="A53" s="68">
        <v>543341</v>
      </c>
      <c r="B53" s="68">
        <v>7</v>
      </c>
      <c r="C53" t="s">
        <v>2990</v>
      </c>
      <c r="D53" t="s">
        <v>2990</v>
      </c>
      <c r="E53" t="s">
        <v>2988</v>
      </c>
      <c r="F53" t="s">
        <v>2989</v>
      </c>
      <c r="G53" s="62">
        <v>43066</v>
      </c>
      <c r="H53" s="64">
        <v>5000000</v>
      </c>
      <c r="I53" s="64">
        <v>554298</v>
      </c>
      <c r="J53" s="67">
        <v>0.1108596</v>
      </c>
      <c r="K53">
        <v>8</v>
      </c>
      <c r="M53" t="s">
        <v>2975</v>
      </c>
      <c r="N53" t="s">
        <v>2982</v>
      </c>
      <c r="O53" s="62">
        <v>43831</v>
      </c>
      <c r="P53" s="62">
        <v>43846</v>
      </c>
      <c r="Q53" t="s">
        <v>2979</v>
      </c>
      <c r="R53" t="s">
        <v>2974</v>
      </c>
      <c r="S53" t="s">
        <v>3258</v>
      </c>
    </row>
    <row r="54" spans="1:19" x14ac:dyDescent="0.35">
      <c r="A54" s="68">
        <v>543341</v>
      </c>
      <c r="B54" s="68">
        <v>8</v>
      </c>
      <c r="C54" t="s">
        <v>2991</v>
      </c>
      <c r="D54" t="s">
        <v>2993</v>
      </c>
      <c r="E54" t="s">
        <v>2992</v>
      </c>
      <c r="F54" t="s">
        <v>2989</v>
      </c>
      <c r="G54" s="62">
        <v>43411</v>
      </c>
      <c r="H54" s="64">
        <v>5000000</v>
      </c>
      <c r="I54" s="64">
        <v>910855</v>
      </c>
      <c r="J54" s="67">
        <v>0.182171</v>
      </c>
      <c r="K54">
        <v>16</v>
      </c>
      <c r="M54" t="s">
        <v>3053</v>
      </c>
      <c r="N54" t="s">
        <v>3100</v>
      </c>
      <c r="O54" s="62">
        <v>43854</v>
      </c>
      <c r="Q54" t="s">
        <v>2976</v>
      </c>
      <c r="R54" t="s">
        <v>2974</v>
      </c>
      <c r="S54" t="s">
        <v>3247</v>
      </c>
    </row>
    <row r="55" spans="1:19" x14ac:dyDescent="0.35">
      <c r="A55" s="68">
        <v>543341</v>
      </c>
      <c r="B55" s="68">
        <v>12</v>
      </c>
      <c r="C55" t="s">
        <v>2995</v>
      </c>
      <c r="D55" t="s">
        <v>2996</v>
      </c>
      <c r="E55" t="s">
        <v>2992</v>
      </c>
      <c r="F55" t="s">
        <v>2989</v>
      </c>
      <c r="G55" s="62">
        <v>43417</v>
      </c>
      <c r="H55" s="64">
        <v>5000000</v>
      </c>
      <c r="I55" s="64">
        <v>427509</v>
      </c>
      <c r="J55" s="67">
        <v>8.5501800000000003E-2</v>
      </c>
      <c r="K55">
        <v>13</v>
      </c>
      <c r="M55" t="s">
        <v>3004</v>
      </c>
      <c r="N55" t="s">
        <v>2982</v>
      </c>
      <c r="O55" s="62">
        <v>43839</v>
      </c>
      <c r="P55" s="62">
        <v>43845</v>
      </c>
      <c r="Q55" t="s">
        <v>2979</v>
      </c>
      <c r="R55" t="s">
        <v>2974</v>
      </c>
      <c r="S55" t="s">
        <v>3253</v>
      </c>
    </row>
    <row r="56" spans="1:19" x14ac:dyDescent="0.35">
      <c r="A56" s="68">
        <v>543341</v>
      </c>
      <c r="B56" s="68">
        <v>19</v>
      </c>
      <c r="C56" t="s">
        <v>3005</v>
      </c>
      <c r="D56" t="s">
        <v>3006</v>
      </c>
      <c r="E56" t="s">
        <v>2981</v>
      </c>
      <c r="F56" t="s">
        <v>2989</v>
      </c>
      <c r="G56" s="62">
        <v>43459</v>
      </c>
      <c r="H56" s="64">
        <v>5000000</v>
      </c>
      <c r="I56" s="64">
        <v>705216</v>
      </c>
      <c r="J56" s="67">
        <v>0.14104320000000001</v>
      </c>
      <c r="K56">
        <v>7</v>
      </c>
      <c r="M56" t="s">
        <v>3053</v>
      </c>
      <c r="N56" t="s">
        <v>3100</v>
      </c>
      <c r="O56" s="62">
        <v>43857</v>
      </c>
      <c r="Q56" s="82" t="s">
        <v>3002</v>
      </c>
      <c r="R56" t="s">
        <v>2974</v>
      </c>
      <c r="S56" t="s">
        <v>3253</v>
      </c>
    </row>
    <row r="57" spans="1:19" ht="29" x14ac:dyDescent="0.35">
      <c r="A57" s="68">
        <v>543341</v>
      </c>
      <c r="B57" s="68">
        <v>24</v>
      </c>
      <c r="C57" t="s">
        <v>3306</v>
      </c>
      <c r="D57" s="77" t="s">
        <v>3357</v>
      </c>
      <c r="E57" t="s">
        <v>2984</v>
      </c>
      <c r="F57" t="s">
        <v>2989</v>
      </c>
      <c r="G57" s="62">
        <v>42871</v>
      </c>
      <c r="H57" s="64">
        <v>5000000</v>
      </c>
      <c r="I57" s="64">
        <v>50666</v>
      </c>
      <c r="J57" s="67">
        <v>1.01332E-2</v>
      </c>
      <c r="K57">
        <v>10</v>
      </c>
      <c r="M57" t="s">
        <v>3053</v>
      </c>
      <c r="N57" t="s">
        <v>2982</v>
      </c>
      <c r="O57" s="62">
        <v>43833</v>
      </c>
      <c r="P57" s="62">
        <v>43835</v>
      </c>
      <c r="Q57" t="s">
        <v>2979</v>
      </c>
      <c r="R57" t="s">
        <v>2974</v>
      </c>
      <c r="S57" t="s">
        <v>3247</v>
      </c>
    </row>
    <row r="58" spans="1:19" x14ac:dyDescent="0.35">
      <c r="A58" s="68">
        <v>543341</v>
      </c>
      <c r="B58" s="68">
        <v>25</v>
      </c>
      <c r="C58" t="s">
        <v>3307</v>
      </c>
      <c r="D58" t="s">
        <v>3347</v>
      </c>
      <c r="E58" t="s">
        <v>2984</v>
      </c>
      <c r="F58" t="s">
        <v>2989</v>
      </c>
      <c r="G58" s="62">
        <v>43369</v>
      </c>
      <c r="H58" s="64">
        <v>5000000</v>
      </c>
      <c r="I58" s="64">
        <v>896853</v>
      </c>
      <c r="J58" s="67">
        <v>0.17937059999999999</v>
      </c>
      <c r="K58">
        <v>14</v>
      </c>
      <c r="M58" t="s">
        <v>2975</v>
      </c>
      <c r="N58" t="s">
        <v>2982</v>
      </c>
      <c r="O58" s="62">
        <v>43891</v>
      </c>
      <c r="P58" s="62">
        <v>43899</v>
      </c>
      <c r="Q58" t="s">
        <v>2979</v>
      </c>
      <c r="R58" t="s">
        <v>2974</v>
      </c>
      <c r="S58" t="s">
        <v>3248</v>
      </c>
    </row>
    <row r="59" spans="1:19" x14ac:dyDescent="0.35">
      <c r="A59" s="68">
        <v>346321</v>
      </c>
      <c r="B59" s="68">
        <v>17</v>
      </c>
      <c r="C59" t="s">
        <v>3308</v>
      </c>
      <c r="D59" t="s">
        <v>2974</v>
      </c>
      <c r="E59" t="s">
        <v>2984</v>
      </c>
      <c r="F59" t="s">
        <v>2973</v>
      </c>
      <c r="G59" s="62">
        <v>43069</v>
      </c>
      <c r="H59" s="64">
        <v>5000000</v>
      </c>
      <c r="I59" s="64">
        <v>373151</v>
      </c>
      <c r="J59" s="67">
        <v>7.4630199999999994E-2</v>
      </c>
      <c r="K59">
        <v>2</v>
      </c>
      <c r="M59" t="s">
        <v>3053</v>
      </c>
      <c r="N59" t="s">
        <v>2978</v>
      </c>
      <c r="O59" s="62">
        <v>43844</v>
      </c>
      <c r="P59" s="62">
        <v>43846</v>
      </c>
      <c r="Q59" t="s">
        <v>2979</v>
      </c>
      <c r="R59" t="s">
        <v>2974</v>
      </c>
      <c r="S59" t="s">
        <v>3253</v>
      </c>
    </row>
    <row r="60" spans="1:19" x14ac:dyDescent="0.35">
      <c r="A60" s="68">
        <v>346321</v>
      </c>
      <c r="B60" s="68">
        <v>21</v>
      </c>
      <c r="C60" t="s">
        <v>3035</v>
      </c>
      <c r="D60" t="s">
        <v>2974</v>
      </c>
      <c r="E60" t="s">
        <v>2984</v>
      </c>
      <c r="F60" t="s">
        <v>2973</v>
      </c>
      <c r="G60" s="62">
        <v>43369</v>
      </c>
      <c r="H60" s="64">
        <v>5000000</v>
      </c>
      <c r="I60" s="64">
        <v>433138</v>
      </c>
      <c r="J60" s="67">
        <v>8.6627599999999999E-2</v>
      </c>
      <c r="K60">
        <v>11</v>
      </c>
      <c r="M60" t="s">
        <v>3004</v>
      </c>
      <c r="N60" t="s">
        <v>3100</v>
      </c>
      <c r="O60" s="62">
        <v>43856</v>
      </c>
      <c r="Q60" t="s">
        <v>2976</v>
      </c>
      <c r="R60" t="s">
        <v>2974</v>
      </c>
      <c r="S60" t="s">
        <v>3257</v>
      </c>
    </row>
    <row r="61" spans="1:19" x14ac:dyDescent="0.35">
      <c r="A61" s="68">
        <v>346321</v>
      </c>
      <c r="B61" s="68">
        <v>23</v>
      </c>
      <c r="C61" t="s">
        <v>3036</v>
      </c>
      <c r="D61" t="s">
        <v>2974</v>
      </c>
      <c r="E61" t="s">
        <v>2981</v>
      </c>
      <c r="F61" t="s">
        <v>2973</v>
      </c>
      <c r="G61" s="62">
        <v>43307</v>
      </c>
      <c r="H61" s="64">
        <v>5000000</v>
      </c>
      <c r="I61" s="64">
        <v>873685</v>
      </c>
      <c r="J61" s="67">
        <v>0.174737</v>
      </c>
      <c r="K61">
        <v>9</v>
      </c>
      <c r="M61" t="s">
        <v>2975</v>
      </c>
      <c r="N61" t="s">
        <v>2978</v>
      </c>
      <c r="O61" s="62">
        <v>43870</v>
      </c>
      <c r="P61" s="62">
        <v>43884</v>
      </c>
      <c r="Q61" t="s">
        <v>2979</v>
      </c>
      <c r="R61" t="s">
        <v>2974</v>
      </c>
      <c r="S61" t="s">
        <v>3250</v>
      </c>
    </row>
    <row r="62" spans="1:19" x14ac:dyDescent="0.35">
      <c r="A62" s="68">
        <v>346321</v>
      </c>
      <c r="B62" s="68">
        <v>24</v>
      </c>
      <c r="C62" t="s">
        <v>3037</v>
      </c>
      <c r="D62" t="s">
        <v>2974</v>
      </c>
      <c r="E62" t="s">
        <v>2984</v>
      </c>
      <c r="F62" t="s">
        <v>2973</v>
      </c>
      <c r="G62" s="62">
        <v>43117</v>
      </c>
      <c r="H62" s="64">
        <v>5000000</v>
      </c>
      <c r="I62" s="64">
        <v>198549</v>
      </c>
      <c r="J62" s="67">
        <v>3.9709800000000003E-2</v>
      </c>
      <c r="K62">
        <v>10</v>
      </c>
      <c r="M62" t="s">
        <v>2975</v>
      </c>
      <c r="N62" t="s">
        <v>2978</v>
      </c>
      <c r="O62" s="62">
        <v>43883</v>
      </c>
      <c r="Q62" s="82" t="s">
        <v>3002</v>
      </c>
      <c r="R62" t="s">
        <v>2974</v>
      </c>
      <c r="S62" t="s">
        <v>3249</v>
      </c>
    </row>
    <row r="63" spans="1:19" x14ac:dyDescent="0.35">
      <c r="A63" s="68">
        <v>346321</v>
      </c>
      <c r="B63" s="68">
        <v>25</v>
      </c>
      <c r="C63" t="s">
        <v>3038</v>
      </c>
      <c r="D63" t="s">
        <v>2974</v>
      </c>
      <c r="E63" t="s">
        <v>2984</v>
      </c>
      <c r="F63" t="s">
        <v>2973</v>
      </c>
      <c r="G63" s="62">
        <v>43019</v>
      </c>
      <c r="H63" s="64">
        <v>5000000</v>
      </c>
      <c r="I63" s="64">
        <v>735537</v>
      </c>
      <c r="J63" s="67">
        <v>0.1471074</v>
      </c>
      <c r="K63">
        <v>4</v>
      </c>
      <c r="M63" t="s">
        <v>3004</v>
      </c>
      <c r="N63" t="s">
        <v>2978</v>
      </c>
      <c r="O63" s="62">
        <v>43892</v>
      </c>
      <c r="P63" s="62">
        <v>43903</v>
      </c>
      <c r="Q63" t="s">
        <v>2979</v>
      </c>
      <c r="R63" t="s">
        <v>2974</v>
      </c>
      <c r="S63" t="s">
        <v>3248</v>
      </c>
    </row>
    <row r="64" spans="1:19" x14ac:dyDescent="0.35">
      <c r="A64" s="68">
        <v>346321</v>
      </c>
      <c r="B64" s="68">
        <v>29</v>
      </c>
      <c r="C64" t="s">
        <v>3044</v>
      </c>
      <c r="D64" t="s">
        <v>3045</v>
      </c>
      <c r="E64" t="s">
        <v>2984</v>
      </c>
      <c r="F64" t="s">
        <v>2973</v>
      </c>
      <c r="G64" s="62">
        <v>43281</v>
      </c>
      <c r="H64" s="64">
        <v>5000000</v>
      </c>
      <c r="I64" s="64">
        <v>932780</v>
      </c>
      <c r="J64" s="67">
        <v>0.186556</v>
      </c>
      <c r="K64">
        <v>13</v>
      </c>
      <c r="M64" t="s">
        <v>3053</v>
      </c>
      <c r="N64" t="s">
        <v>3100</v>
      </c>
      <c r="O64" s="62">
        <v>43840</v>
      </c>
      <c r="Q64" t="s">
        <v>2976</v>
      </c>
      <c r="R64" t="s">
        <v>2974</v>
      </c>
      <c r="S64" t="s">
        <v>3255</v>
      </c>
    </row>
    <row r="65" spans="1:19" x14ac:dyDescent="0.35">
      <c r="A65" s="68">
        <v>678426</v>
      </c>
      <c r="B65" s="68">
        <v>1</v>
      </c>
      <c r="C65" t="s">
        <v>3051</v>
      </c>
      <c r="D65" t="s">
        <v>3052</v>
      </c>
      <c r="E65" t="s">
        <v>2972</v>
      </c>
      <c r="F65" t="s">
        <v>2977</v>
      </c>
      <c r="G65" s="62">
        <v>42919</v>
      </c>
      <c r="H65" s="64">
        <v>5000000</v>
      </c>
      <c r="I65" s="64">
        <v>815579</v>
      </c>
      <c r="J65" s="67">
        <v>0.16311580000000001</v>
      </c>
      <c r="K65">
        <v>1</v>
      </c>
      <c r="M65" t="s">
        <v>3053</v>
      </c>
      <c r="N65" t="s">
        <v>2978</v>
      </c>
      <c r="O65" s="62">
        <v>43837</v>
      </c>
      <c r="P65" s="62">
        <v>43862</v>
      </c>
      <c r="Q65" t="s">
        <v>2979</v>
      </c>
      <c r="R65" t="s">
        <v>2974</v>
      </c>
      <c r="S65" t="s">
        <v>3253</v>
      </c>
    </row>
    <row r="66" spans="1:19" x14ac:dyDescent="0.35">
      <c r="A66" s="68">
        <v>678426</v>
      </c>
      <c r="B66" s="68">
        <v>2</v>
      </c>
      <c r="C66" t="s">
        <v>3309</v>
      </c>
      <c r="D66" t="s">
        <v>2974</v>
      </c>
      <c r="E66" t="s">
        <v>2972</v>
      </c>
      <c r="F66" t="s">
        <v>2989</v>
      </c>
      <c r="G66" s="62">
        <v>43327</v>
      </c>
      <c r="H66" s="64">
        <v>5000000</v>
      </c>
      <c r="I66" s="64">
        <v>811275</v>
      </c>
      <c r="J66" s="67">
        <v>0.16225500000000001</v>
      </c>
      <c r="K66">
        <v>13</v>
      </c>
      <c r="M66" t="s">
        <v>3004</v>
      </c>
      <c r="N66" t="s">
        <v>2978</v>
      </c>
      <c r="O66" s="62">
        <v>43838</v>
      </c>
      <c r="P66" s="62">
        <v>43839</v>
      </c>
      <c r="Q66" t="s">
        <v>2979</v>
      </c>
      <c r="R66" t="s">
        <v>2974</v>
      </c>
      <c r="S66" t="s">
        <v>3256</v>
      </c>
    </row>
    <row r="67" spans="1:19" x14ac:dyDescent="0.35">
      <c r="A67" s="68">
        <v>678426</v>
      </c>
      <c r="B67" s="68">
        <v>4</v>
      </c>
      <c r="C67" t="s">
        <v>3054</v>
      </c>
      <c r="D67" t="s">
        <v>3055</v>
      </c>
      <c r="E67" t="s">
        <v>2972</v>
      </c>
      <c r="F67" t="s">
        <v>2989</v>
      </c>
      <c r="G67" s="62">
        <v>43349</v>
      </c>
      <c r="H67" s="64">
        <v>5000000</v>
      </c>
      <c r="I67" s="64">
        <v>201390</v>
      </c>
      <c r="J67" s="67">
        <v>4.0278000000000001E-2</v>
      </c>
      <c r="K67">
        <v>16</v>
      </c>
      <c r="M67" t="s">
        <v>3004</v>
      </c>
      <c r="N67" t="s">
        <v>2978</v>
      </c>
      <c r="O67" s="62">
        <v>43835</v>
      </c>
      <c r="P67" s="62">
        <v>43851</v>
      </c>
      <c r="Q67" t="s">
        <v>2979</v>
      </c>
      <c r="R67" t="s">
        <v>2974</v>
      </c>
      <c r="S67" t="s">
        <v>3257</v>
      </c>
    </row>
    <row r="68" spans="1:19" x14ac:dyDescent="0.35">
      <c r="A68" s="68">
        <v>678426</v>
      </c>
      <c r="B68" s="68">
        <v>6</v>
      </c>
      <c r="C68" t="s">
        <v>3057</v>
      </c>
      <c r="D68" t="s">
        <v>3058</v>
      </c>
      <c r="E68" t="s">
        <v>2981</v>
      </c>
      <c r="F68" t="s">
        <v>2989</v>
      </c>
      <c r="G68" s="62">
        <v>43022</v>
      </c>
      <c r="H68" s="64">
        <v>5000000</v>
      </c>
      <c r="I68" s="64">
        <v>361025</v>
      </c>
      <c r="J68" s="67">
        <v>7.2205000000000005E-2</v>
      </c>
      <c r="K68">
        <v>12</v>
      </c>
      <c r="M68" t="s">
        <v>3053</v>
      </c>
      <c r="N68" t="s">
        <v>2978</v>
      </c>
      <c r="O68" s="62">
        <v>43844</v>
      </c>
      <c r="P68" s="62">
        <v>43849</v>
      </c>
      <c r="Q68" t="s">
        <v>2979</v>
      </c>
      <c r="R68" t="s">
        <v>2974</v>
      </c>
      <c r="S68" t="s">
        <v>3256</v>
      </c>
    </row>
    <row r="69" spans="1:19" x14ac:dyDescent="0.35">
      <c r="A69" s="68">
        <v>678426</v>
      </c>
      <c r="B69" s="68">
        <v>8</v>
      </c>
      <c r="C69" t="s">
        <v>3060</v>
      </c>
      <c r="D69" t="s">
        <v>3346</v>
      </c>
      <c r="E69" t="s">
        <v>2984</v>
      </c>
      <c r="F69" t="s">
        <v>2977</v>
      </c>
      <c r="G69" s="62">
        <v>43457</v>
      </c>
      <c r="H69" s="64">
        <v>5000000</v>
      </c>
      <c r="I69" s="64">
        <v>597533</v>
      </c>
      <c r="J69" s="67">
        <v>0.1195066</v>
      </c>
      <c r="K69">
        <v>6</v>
      </c>
      <c r="M69" t="s">
        <v>2975</v>
      </c>
      <c r="N69" t="s">
        <v>3100</v>
      </c>
      <c r="O69" s="62">
        <v>43880</v>
      </c>
      <c r="Q69" t="s">
        <v>2976</v>
      </c>
      <c r="R69" t="s">
        <v>2974</v>
      </c>
      <c r="S69" t="s">
        <v>3253</v>
      </c>
    </row>
    <row r="70" spans="1:19" x14ac:dyDescent="0.35">
      <c r="A70" s="68">
        <v>678426</v>
      </c>
      <c r="B70" s="68">
        <v>10</v>
      </c>
      <c r="C70" t="s">
        <v>3310</v>
      </c>
      <c r="D70" t="s">
        <v>2974</v>
      </c>
      <c r="E70" t="s">
        <v>2972</v>
      </c>
      <c r="F70" t="s">
        <v>2977</v>
      </c>
      <c r="G70" s="62">
        <v>43269</v>
      </c>
      <c r="H70" s="64">
        <v>5000000</v>
      </c>
      <c r="I70" s="64">
        <v>492567</v>
      </c>
      <c r="J70" s="67">
        <v>9.8513400000000001E-2</v>
      </c>
      <c r="K70">
        <v>8</v>
      </c>
      <c r="M70" t="s">
        <v>3004</v>
      </c>
      <c r="N70" t="s">
        <v>2982</v>
      </c>
      <c r="O70" s="62">
        <v>43855</v>
      </c>
      <c r="P70" s="62">
        <v>43920</v>
      </c>
      <c r="Q70" t="s">
        <v>2979</v>
      </c>
      <c r="R70" t="s">
        <v>2974</v>
      </c>
      <c r="S70" t="s">
        <v>3253</v>
      </c>
    </row>
    <row r="71" spans="1:19" x14ac:dyDescent="0.35">
      <c r="A71" s="68">
        <v>678426</v>
      </c>
      <c r="B71" s="68">
        <v>12</v>
      </c>
      <c r="C71" t="s">
        <v>3311</v>
      </c>
      <c r="D71" t="s">
        <v>3061</v>
      </c>
      <c r="E71" t="s">
        <v>2972</v>
      </c>
      <c r="F71" t="s">
        <v>2977</v>
      </c>
      <c r="G71" s="62">
        <v>43151</v>
      </c>
      <c r="H71" s="64">
        <v>5000000</v>
      </c>
      <c r="I71" s="64">
        <v>536449</v>
      </c>
      <c r="J71" s="67">
        <v>0.1072898</v>
      </c>
      <c r="K71">
        <v>16</v>
      </c>
      <c r="M71" t="s">
        <v>3053</v>
      </c>
      <c r="N71" t="s">
        <v>2978</v>
      </c>
      <c r="O71" s="62">
        <v>43834</v>
      </c>
      <c r="Q71" s="82" t="s">
        <v>3002</v>
      </c>
      <c r="R71" t="s">
        <v>2974</v>
      </c>
      <c r="S71" t="s">
        <v>3256</v>
      </c>
    </row>
    <row r="72" spans="1:19" x14ac:dyDescent="0.35">
      <c r="A72" s="68">
        <v>678426</v>
      </c>
      <c r="B72" s="68">
        <v>14</v>
      </c>
      <c r="C72" t="s">
        <v>3063</v>
      </c>
      <c r="D72" t="s">
        <v>2974</v>
      </c>
      <c r="E72" t="s">
        <v>2981</v>
      </c>
      <c r="F72" t="s">
        <v>2977</v>
      </c>
      <c r="G72" s="62">
        <v>42936</v>
      </c>
      <c r="H72" s="64">
        <v>5000000</v>
      </c>
      <c r="I72" s="64">
        <v>383700</v>
      </c>
      <c r="J72" s="67">
        <v>7.6740000000000003E-2</v>
      </c>
      <c r="K72">
        <v>12</v>
      </c>
      <c r="M72" t="s">
        <v>3004</v>
      </c>
      <c r="N72" t="s">
        <v>2978</v>
      </c>
      <c r="O72" s="62">
        <v>43881</v>
      </c>
      <c r="P72" s="62">
        <v>43896</v>
      </c>
      <c r="Q72" t="s">
        <v>2979</v>
      </c>
      <c r="R72" t="s">
        <v>2974</v>
      </c>
      <c r="S72" t="s">
        <v>3258</v>
      </c>
    </row>
    <row r="73" spans="1:19" x14ac:dyDescent="0.35">
      <c r="A73" s="68">
        <v>678426</v>
      </c>
      <c r="B73" s="68">
        <v>16</v>
      </c>
      <c r="C73" t="s">
        <v>3359</v>
      </c>
      <c r="D73" t="s">
        <v>2974</v>
      </c>
      <c r="E73" t="s">
        <v>2981</v>
      </c>
      <c r="F73" t="s">
        <v>2989</v>
      </c>
      <c r="G73" s="62">
        <v>43433</v>
      </c>
      <c r="H73" s="64">
        <v>5000000</v>
      </c>
      <c r="I73" s="64">
        <v>937783</v>
      </c>
      <c r="J73" s="67">
        <v>0.18755659999999999</v>
      </c>
      <c r="K73">
        <v>9</v>
      </c>
      <c r="M73" t="s">
        <v>2975</v>
      </c>
      <c r="N73" t="s">
        <v>2978</v>
      </c>
      <c r="O73" s="62">
        <v>43842</v>
      </c>
      <c r="P73" s="62">
        <v>43883</v>
      </c>
      <c r="Q73" t="s">
        <v>2979</v>
      </c>
      <c r="R73" t="s">
        <v>2974</v>
      </c>
      <c r="S73" t="s">
        <v>3251</v>
      </c>
    </row>
    <row r="74" spans="1:19" x14ac:dyDescent="0.35">
      <c r="A74" s="68">
        <v>678426</v>
      </c>
      <c r="B74" s="68">
        <v>18</v>
      </c>
      <c r="C74" t="s">
        <v>3312</v>
      </c>
      <c r="D74" t="s">
        <v>2974</v>
      </c>
      <c r="E74" t="s">
        <v>2981</v>
      </c>
      <c r="F74" t="s">
        <v>2973</v>
      </c>
      <c r="G74" s="62">
        <v>43236</v>
      </c>
      <c r="H74" s="64">
        <v>5000000</v>
      </c>
      <c r="I74" s="64">
        <v>915256</v>
      </c>
      <c r="J74" s="67">
        <v>0.1830512</v>
      </c>
      <c r="K74">
        <v>8</v>
      </c>
      <c r="M74" t="s">
        <v>3053</v>
      </c>
      <c r="N74" t="s">
        <v>2978</v>
      </c>
      <c r="O74" s="62">
        <v>43864</v>
      </c>
      <c r="P74" s="62">
        <v>43903</v>
      </c>
      <c r="Q74" t="s">
        <v>2979</v>
      </c>
      <c r="R74" t="s">
        <v>2974</v>
      </c>
      <c r="S74" t="s">
        <v>3250</v>
      </c>
    </row>
    <row r="75" spans="1:19" x14ac:dyDescent="0.35">
      <c r="A75" s="68">
        <v>678426</v>
      </c>
      <c r="B75" s="68">
        <v>20</v>
      </c>
      <c r="C75" t="s">
        <v>3361</v>
      </c>
      <c r="D75" t="s">
        <v>3364</v>
      </c>
      <c r="E75" t="s">
        <v>2981</v>
      </c>
      <c r="F75" t="s">
        <v>2989</v>
      </c>
      <c r="G75" s="62">
        <v>43329</v>
      </c>
      <c r="H75" s="64">
        <v>5000000</v>
      </c>
      <c r="I75" s="64">
        <v>737996</v>
      </c>
      <c r="J75" s="67">
        <v>0.14759920000000001</v>
      </c>
      <c r="K75">
        <v>2</v>
      </c>
      <c r="M75" t="s">
        <v>2975</v>
      </c>
      <c r="N75" t="s">
        <v>2982</v>
      </c>
      <c r="O75" s="62">
        <v>43874</v>
      </c>
      <c r="P75" s="62">
        <v>43881</v>
      </c>
      <c r="Q75" t="s">
        <v>2979</v>
      </c>
      <c r="R75" t="s">
        <v>2974</v>
      </c>
      <c r="S75" t="s">
        <v>3249</v>
      </c>
    </row>
    <row r="76" spans="1:19" x14ac:dyDescent="0.35">
      <c r="A76" s="68">
        <v>678426</v>
      </c>
      <c r="B76" s="68">
        <v>22</v>
      </c>
      <c r="C76" t="s">
        <v>3360</v>
      </c>
      <c r="D76" t="s">
        <v>2974</v>
      </c>
      <c r="E76" t="s">
        <v>2981</v>
      </c>
      <c r="F76" t="s">
        <v>2989</v>
      </c>
      <c r="G76" s="62">
        <v>43096</v>
      </c>
      <c r="H76" s="64">
        <v>5000000</v>
      </c>
      <c r="I76" s="64">
        <v>310337</v>
      </c>
      <c r="J76" s="67">
        <v>6.2067400000000002E-2</v>
      </c>
      <c r="K76">
        <v>2</v>
      </c>
      <c r="M76" t="s">
        <v>2975</v>
      </c>
      <c r="N76" t="s">
        <v>2978</v>
      </c>
      <c r="O76" s="62">
        <v>43831</v>
      </c>
      <c r="P76" s="62">
        <v>43832</v>
      </c>
      <c r="Q76" t="s">
        <v>2979</v>
      </c>
      <c r="R76" t="s">
        <v>2974</v>
      </c>
      <c r="S76" t="s">
        <v>3249</v>
      </c>
    </row>
    <row r="77" spans="1:19" x14ac:dyDescent="0.35">
      <c r="A77" s="68">
        <v>678426</v>
      </c>
      <c r="B77" s="68">
        <v>24</v>
      </c>
      <c r="C77" t="s">
        <v>3102</v>
      </c>
      <c r="D77" t="s">
        <v>2974</v>
      </c>
      <c r="E77" t="s">
        <v>2981</v>
      </c>
      <c r="F77" t="s">
        <v>2989</v>
      </c>
      <c r="G77" s="62">
        <v>43448</v>
      </c>
      <c r="H77" s="64">
        <v>5000000</v>
      </c>
      <c r="I77" s="64">
        <v>994317</v>
      </c>
      <c r="J77" s="67">
        <v>0.1988634</v>
      </c>
      <c r="K77">
        <v>15</v>
      </c>
      <c r="M77" t="s">
        <v>3053</v>
      </c>
      <c r="N77" t="s">
        <v>2978</v>
      </c>
      <c r="O77" s="62">
        <v>43881</v>
      </c>
      <c r="P77" s="62">
        <v>43921</v>
      </c>
      <c r="Q77" t="s">
        <v>2979</v>
      </c>
      <c r="R77" t="s">
        <v>2974</v>
      </c>
      <c r="S77" t="s">
        <v>3253</v>
      </c>
    </row>
    <row r="78" spans="1:19" x14ac:dyDescent="0.35">
      <c r="A78" s="68">
        <v>678426</v>
      </c>
      <c r="B78" s="68">
        <v>26</v>
      </c>
      <c r="C78" t="s">
        <v>3362</v>
      </c>
      <c r="D78" t="s">
        <v>2974</v>
      </c>
      <c r="E78" t="s">
        <v>2985</v>
      </c>
      <c r="F78" t="s">
        <v>2977</v>
      </c>
      <c r="G78" s="62">
        <v>43340</v>
      </c>
      <c r="H78" s="64">
        <v>5000000</v>
      </c>
      <c r="I78" s="64">
        <v>864013</v>
      </c>
      <c r="J78" s="67">
        <v>0.1728026</v>
      </c>
      <c r="K78">
        <v>2</v>
      </c>
      <c r="M78" t="s">
        <v>2975</v>
      </c>
      <c r="N78" t="s">
        <v>2978</v>
      </c>
      <c r="O78" s="62">
        <v>43832</v>
      </c>
      <c r="P78" s="62">
        <v>43834</v>
      </c>
      <c r="Q78" t="s">
        <v>2979</v>
      </c>
      <c r="R78" t="s">
        <v>2974</v>
      </c>
      <c r="S78" t="s">
        <v>3250</v>
      </c>
    </row>
    <row r="79" spans="1:19" x14ac:dyDescent="0.35">
      <c r="A79" s="68">
        <v>678426</v>
      </c>
      <c r="B79" s="68">
        <v>28</v>
      </c>
      <c r="C79" t="s">
        <v>3105</v>
      </c>
      <c r="D79" t="s">
        <v>2974</v>
      </c>
      <c r="E79" t="s">
        <v>2972</v>
      </c>
      <c r="F79" t="s">
        <v>2977</v>
      </c>
      <c r="G79" s="62">
        <v>42923</v>
      </c>
      <c r="H79" s="64">
        <v>5000000</v>
      </c>
      <c r="I79" s="64">
        <v>901884</v>
      </c>
      <c r="J79" s="67">
        <v>0.1803768</v>
      </c>
      <c r="K79">
        <v>0</v>
      </c>
      <c r="M79" t="s">
        <v>2975</v>
      </c>
      <c r="N79" t="s">
        <v>2982</v>
      </c>
      <c r="O79" s="62">
        <v>43853</v>
      </c>
      <c r="P79" s="62">
        <v>43866</v>
      </c>
      <c r="Q79" t="s">
        <v>2979</v>
      </c>
      <c r="R79" t="s">
        <v>2974</v>
      </c>
      <c r="S79" t="s">
        <v>3247</v>
      </c>
    </row>
    <row r="80" spans="1:19" x14ac:dyDescent="0.35">
      <c r="A80" s="68">
        <v>678426</v>
      </c>
      <c r="B80" s="68">
        <v>30</v>
      </c>
      <c r="C80" t="s">
        <v>3363</v>
      </c>
      <c r="D80" t="s">
        <v>3107</v>
      </c>
      <c r="E80" t="s">
        <v>2984</v>
      </c>
      <c r="F80" t="s">
        <v>2977</v>
      </c>
      <c r="G80" s="62">
        <v>42970</v>
      </c>
      <c r="H80" s="64">
        <v>5000000</v>
      </c>
      <c r="I80" s="64">
        <v>449298</v>
      </c>
      <c r="J80" s="67">
        <v>8.9859599999999998E-2</v>
      </c>
      <c r="K80">
        <v>3</v>
      </c>
      <c r="M80" t="s">
        <v>3053</v>
      </c>
      <c r="N80" t="s">
        <v>2982</v>
      </c>
      <c r="O80" s="62">
        <v>43865</v>
      </c>
      <c r="P80" s="62">
        <v>43880</v>
      </c>
      <c r="Q80" t="s">
        <v>2979</v>
      </c>
      <c r="R80" t="s">
        <v>2974</v>
      </c>
      <c r="S80" t="s">
        <v>3257</v>
      </c>
    </row>
    <row r="81" spans="1:19" x14ac:dyDescent="0.35">
      <c r="A81" s="68">
        <v>678426</v>
      </c>
      <c r="B81" s="68">
        <v>32</v>
      </c>
      <c r="C81" t="s">
        <v>3313</v>
      </c>
      <c r="D81" t="s">
        <v>3345</v>
      </c>
      <c r="E81" t="s">
        <v>2972</v>
      </c>
      <c r="F81" t="s">
        <v>2977</v>
      </c>
      <c r="G81" s="62">
        <v>43243</v>
      </c>
      <c r="H81" s="64">
        <v>5000000</v>
      </c>
      <c r="I81" s="64">
        <v>182671</v>
      </c>
      <c r="J81" s="67">
        <v>3.6534200000000003E-2</v>
      </c>
      <c r="K81">
        <v>8</v>
      </c>
      <c r="M81" t="s">
        <v>3053</v>
      </c>
      <c r="N81" t="s">
        <v>2978</v>
      </c>
      <c r="O81" s="62">
        <v>43833</v>
      </c>
      <c r="Q81" t="s">
        <v>2976</v>
      </c>
      <c r="R81" t="s">
        <v>2974</v>
      </c>
      <c r="S81" t="s">
        <v>3249</v>
      </c>
    </row>
    <row r="82" spans="1:19" x14ac:dyDescent="0.35">
      <c r="A82" s="68">
        <v>678426</v>
      </c>
      <c r="B82" s="68">
        <v>34</v>
      </c>
      <c r="C82" t="s">
        <v>3111</v>
      </c>
      <c r="D82" t="s">
        <v>3344</v>
      </c>
      <c r="F82" t="s">
        <v>2989</v>
      </c>
      <c r="G82" s="62">
        <v>43020</v>
      </c>
      <c r="H82" s="64">
        <v>5000000</v>
      </c>
      <c r="I82" s="64">
        <v>632586</v>
      </c>
      <c r="J82" s="67">
        <v>0.1265172</v>
      </c>
      <c r="K82">
        <v>16</v>
      </c>
      <c r="M82" t="s">
        <v>2975</v>
      </c>
      <c r="N82" t="s">
        <v>2978</v>
      </c>
      <c r="O82" s="62">
        <v>43840</v>
      </c>
      <c r="P82" s="62">
        <v>43881</v>
      </c>
      <c r="Q82" t="s">
        <v>2979</v>
      </c>
      <c r="R82" t="s">
        <v>2974</v>
      </c>
      <c r="S82" t="s">
        <v>3250</v>
      </c>
    </row>
    <row r="83" spans="1:19" x14ac:dyDescent="0.35">
      <c r="A83" s="68">
        <v>543341</v>
      </c>
      <c r="B83" s="68">
        <v>22</v>
      </c>
      <c r="C83" t="s">
        <v>3009</v>
      </c>
      <c r="D83" t="s">
        <v>2974</v>
      </c>
      <c r="E83" t="s">
        <v>2984</v>
      </c>
      <c r="F83" t="s">
        <v>2989</v>
      </c>
      <c r="G83" s="62">
        <v>43176</v>
      </c>
      <c r="H83" s="64">
        <v>5000000</v>
      </c>
      <c r="I83" s="64">
        <v>137438</v>
      </c>
      <c r="J83" s="67">
        <v>2.7487600000000001E-2</v>
      </c>
      <c r="K83">
        <v>4</v>
      </c>
      <c r="M83" t="s">
        <v>3053</v>
      </c>
      <c r="N83" t="s">
        <v>2982</v>
      </c>
      <c r="O83" s="62">
        <v>43866</v>
      </c>
      <c r="P83" s="62">
        <v>43897</v>
      </c>
      <c r="Q83" t="s">
        <v>2979</v>
      </c>
      <c r="R83" t="s">
        <v>2974</v>
      </c>
      <c r="S83" t="s">
        <v>3256</v>
      </c>
    </row>
    <row r="84" spans="1:19" x14ac:dyDescent="0.35">
      <c r="A84" s="68">
        <v>678426</v>
      </c>
      <c r="B84" s="68">
        <v>5</v>
      </c>
      <c r="C84" t="s">
        <v>3056</v>
      </c>
      <c r="D84" t="s">
        <v>3343</v>
      </c>
      <c r="E84" t="s">
        <v>2985</v>
      </c>
      <c r="F84" t="s">
        <v>2989</v>
      </c>
      <c r="G84" s="62">
        <v>43073</v>
      </c>
      <c r="H84" s="64">
        <v>5000000</v>
      </c>
      <c r="I84" s="64">
        <v>168104</v>
      </c>
      <c r="J84" s="67">
        <v>3.3620799999999999E-2</v>
      </c>
      <c r="K84">
        <v>3</v>
      </c>
      <c r="M84" t="s">
        <v>2975</v>
      </c>
      <c r="N84" t="s">
        <v>2978</v>
      </c>
      <c r="O84" s="62">
        <v>43854</v>
      </c>
      <c r="P84" s="62">
        <v>43861</v>
      </c>
      <c r="Q84" t="s">
        <v>2979</v>
      </c>
      <c r="R84" t="s">
        <v>2974</v>
      </c>
      <c r="S84" t="s">
        <v>3251</v>
      </c>
    </row>
    <row r="85" spans="1:19" x14ac:dyDescent="0.35">
      <c r="A85" s="68">
        <v>678426</v>
      </c>
      <c r="B85" s="68">
        <v>9</v>
      </c>
      <c r="C85" t="s">
        <v>3314</v>
      </c>
      <c r="D85" t="s">
        <v>3342</v>
      </c>
      <c r="E85" t="s">
        <v>2984</v>
      </c>
      <c r="F85" t="s">
        <v>2977</v>
      </c>
      <c r="G85" s="62">
        <v>42870</v>
      </c>
      <c r="H85" s="64">
        <v>5000000</v>
      </c>
      <c r="I85" s="64">
        <v>170624</v>
      </c>
      <c r="J85" s="67">
        <v>3.4124799999999997E-2</v>
      </c>
      <c r="K85">
        <v>13</v>
      </c>
      <c r="M85" t="s">
        <v>2975</v>
      </c>
      <c r="N85" t="s">
        <v>2978</v>
      </c>
      <c r="O85" s="62">
        <v>43863</v>
      </c>
      <c r="P85" s="62">
        <v>43904</v>
      </c>
      <c r="Q85" t="s">
        <v>2979</v>
      </c>
      <c r="R85" t="s">
        <v>2974</v>
      </c>
      <c r="S85" t="s">
        <v>3247</v>
      </c>
    </row>
    <row r="86" spans="1:19" x14ac:dyDescent="0.35">
      <c r="A86" s="68">
        <v>678426</v>
      </c>
      <c r="B86" s="68">
        <v>13</v>
      </c>
      <c r="C86" t="s">
        <v>3062</v>
      </c>
      <c r="D86" t="s">
        <v>2974</v>
      </c>
      <c r="E86" t="s">
        <v>2972</v>
      </c>
      <c r="F86" t="s">
        <v>2989</v>
      </c>
      <c r="G86" s="62">
        <v>43106</v>
      </c>
      <c r="H86" s="64">
        <v>5000000</v>
      </c>
      <c r="I86" s="64">
        <v>375838</v>
      </c>
      <c r="J86" s="67">
        <v>7.5167600000000001E-2</v>
      </c>
      <c r="K86">
        <v>15</v>
      </c>
      <c r="M86" t="s">
        <v>3053</v>
      </c>
      <c r="N86" t="s">
        <v>2982</v>
      </c>
      <c r="O86" s="62">
        <v>43874</v>
      </c>
      <c r="P86" s="62">
        <v>43892</v>
      </c>
      <c r="Q86" t="s">
        <v>2979</v>
      </c>
      <c r="R86" t="s">
        <v>2974</v>
      </c>
      <c r="S86" t="s">
        <v>3255</v>
      </c>
    </row>
    <row r="87" spans="1:19" x14ac:dyDescent="0.35">
      <c r="A87" s="68">
        <v>678426</v>
      </c>
      <c r="B87" s="68">
        <v>17</v>
      </c>
      <c r="C87" t="s">
        <v>3065</v>
      </c>
      <c r="D87" t="s">
        <v>2974</v>
      </c>
      <c r="E87" t="s">
        <v>2981</v>
      </c>
      <c r="F87" t="s">
        <v>2973</v>
      </c>
      <c r="G87" s="62">
        <v>42898</v>
      </c>
      <c r="H87" s="64">
        <v>5000000</v>
      </c>
      <c r="I87" s="64">
        <v>711351</v>
      </c>
      <c r="J87" s="67">
        <v>0.14227020000000001</v>
      </c>
      <c r="K87">
        <v>6</v>
      </c>
      <c r="M87" t="s">
        <v>3004</v>
      </c>
      <c r="N87" t="s">
        <v>2982</v>
      </c>
      <c r="O87" s="62">
        <v>43843</v>
      </c>
      <c r="P87" s="62">
        <v>43920</v>
      </c>
      <c r="Q87" t="s">
        <v>2979</v>
      </c>
      <c r="R87" t="s">
        <v>2974</v>
      </c>
      <c r="S87" t="s">
        <v>3251</v>
      </c>
    </row>
    <row r="88" spans="1:19" x14ac:dyDescent="0.35">
      <c r="A88" s="68">
        <v>678426</v>
      </c>
      <c r="B88" s="68">
        <v>21</v>
      </c>
      <c r="C88" t="s">
        <v>3367</v>
      </c>
      <c r="D88" t="s">
        <v>2974</v>
      </c>
      <c r="E88" t="s">
        <v>2981</v>
      </c>
      <c r="F88" t="s">
        <v>2989</v>
      </c>
      <c r="G88" s="62">
        <v>43074</v>
      </c>
      <c r="H88" s="64">
        <v>5000000</v>
      </c>
      <c r="I88" s="64">
        <v>771892</v>
      </c>
      <c r="J88" s="67">
        <v>0.1543784</v>
      </c>
      <c r="K88">
        <v>2</v>
      </c>
      <c r="M88" t="s">
        <v>2975</v>
      </c>
      <c r="N88" t="s">
        <v>3100</v>
      </c>
      <c r="O88" s="62">
        <v>43862</v>
      </c>
      <c r="Q88" t="s">
        <v>3010</v>
      </c>
      <c r="R88" t="s">
        <v>2974</v>
      </c>
      <c r="S88" t="s">
        <v>3249</v>
      </c>
    </row>
    <row r="89" spans="1:19" x14ac:dyDescent="0.35">
      <c r="A89" s="68">
        <v>678426</v>
      </c>
      <c r="B89" s="68">
        <v>25</v>
      </c>
      <c r="C89" t="s">
        <v>3315</v>
      </c>
      <c r="D89" t="s">
        <v>2974</v>
      </c>
      <c r="E89" t="s">
        <v>2981</v>
      </c>
      <c r="F89" t="s">
        <v>2977</v>
      </c>
      <c r="G89" s="62">
        <v>42855</v>
      </c>
      <c r="H89" s="64">
        <v>5000000</v>
      </c>
      <c r="I89" s="64">
        <v>253931</v>
      </c>
      <c r="J89" s="67">
        <v>5.0786199999999997E-2</v>
      </c>
      <c r="K89">
        <v>0</v>
      </c>
      <c r="M89" t="s">
        <v>3004</v>
      </c>
      <c r="N89" t="s">
        <v>2978</v>
      </c>
      <c r="O89" s="62">
        <v>43834</v>
      </c>
      <c r="P89" s="62">
        <v>43854</v>
      </c>
      <c r="Q89" t="s">
        <v>2979</v>
      </c>
      <c r="R89" t="s">
        <v>2974</v>
      </c>
      <c r="S89" t="s">
        <v>3247</v>
      </c>
    </row>
    <row r="90" spans="1:19" x14ac:dyDescent="0.35">
      <c r="A90" s="68">
        <v>678426</v>
      </c>
      <c r="B90" s="68">
        <v>29</v>
      </c>
      <c r="C90" t="s">
        <v>3106</v>
      </c>
      <c r="D90" t="s">
        <v>3341</v>
      </c>
      <c r="E90" t="s">
        <v>2981</v>
      </c>
      <c r="F90" t="s">
        <v>2989</v>
      </c>
      <c r="G90" s="62">
        <v>42993</v>
      </c>
      <c r="H90" s="64">
        <v>5000000</v>
      </c>
      <c r="I90" s="64">
        <v>935888</v>
      </c>
      <c r="J90" s="67">
        <v>0.1871776</v>
      </c>
      <c r="K90">
        <v>2</v>
      </c>
      <c r="M90" t="s">
        <v>3053</v>
      </c>
      <c r="N90" t="s">
        <v>3100</v>
      </c>
      <c r="O90" s="62">
        <v>43838</v>
      </c>
      <c r="Q90" s="82" t="s">
        <v>2976</v>
      </c>
      <c r="R90" t="s">
        <v>2974</v>
      </c>
      <c r="S90" t="s">
        <v>3255</v>
      </c>
    </row>
    <row r="91" spans="1:19" x14ac:dyDescent="0.35">
      <c r="A91" s="68">
        <v>678426</v>
      </c>
      <c r="B91" s="68">
        <v>33</v>
      </c>
      <c r="C91" t="s">
        <v>3109</v>
      </c>
      <c r="D91" t="s">
        <v>3110</v>
      </c>
      <c r="E91" t="s">
        <v>2984</v>
      </c>
      <c r="F91" t="s">
        <v>2989</v>
      </c>
      <c r="G91" s="62">
        <v>42987</v>
      </c>
      <c r="H91" s="64">
        <v>5000000</v>
      </c>
      <c r="I91" s="64">
        <v>390562</v>
      </c>
      <c r="J91" s="67">
        <v>7.8112399999999999E-2</v>
      </c>
      <c r="K91">
        <v>7</v>
      </c>
      <c r="M91" t="s">
        <v>2975</v>
      </c>
      <c r="N91" t="s">
        <v>2978</v>
      </c>
      <c r="O91" s="62">
        <v>43832</v>
      </c>
      <c r="P91" s="62">
        <v>43836</v>
      </c>
      <c r="Q91" t="s">
        <v>2979</v>
      </c>
      <c r="R91" t="s">
        <v>2974</v>
      </c>
      <c r="S91" t="s">
        <v>3254</v>
      </c>
    </row>
    <row r="92" spans="1:19" ht="29" x14ac:dyDescent="0.35">
      <c r="A92" s="68">
        <v>543341</v>
      </c>
      <c r="B92" s="68">
        <v>17</v>
      </c>
      <c r="C92" t="s">
        <v>3316</v>
      </c>
      <c r="D92" s="77" t="s">
        <v>3340</v>
      </c>
      <c r="E92" t="s">
        <v>2981</v>
      </c>
      <c r="F92" t="s">
        <v>2989</v>
      </c>
      <c r="G92" s="62">
        <v>43244</v>
      </c>
      <c r="H92" s="64">
        <v>5000000</v>
      </c>
      <c r="I92" s="64">
        <v>994633</v>
      </c>
      <c r="J92" s="67">
        <v>0.19892660000000001</v>
      </c>
      <c r="K92">
        <v>7</v>
      </c>
      <c r="M92" t="s">
        <v>2975</v>
      </c>
      <c r="N92" t="s">
        <v>2982</v>
      </c>
      <c r="O92" s="62">
        <v>43831</v>
      </c>
      <c r="P92" s="62">
        <v>43840</v>
      </c>
      <c r="Q92" t="s">
        <v>2979</v>
      </c>
      <c r="R92" t="s">
        <v>2974</v>
      </c>
      <c r="S92" t="s">
        <v>3247</v>
      </c>
    </row>
    <row r="93" spans="1:19" x14ac:dyDescent="0.35">
      <c r="A93" s="68">
        <v>346321</v>
      </c>
      <c r="B93" s="68">
        <v>1</v>
      </c>
      <c r="C93" t="s">
        <v>3377</v>
      </c>
      <c r="D93" t="s">
        <v>3339</v>
      </c>
      <c r="E93" t="s">
        <v>2984</v>
      </c>
      <c r="F93" t="s">
        <v>2989</v>
      </c>
      <c r="G93" s="62">
        <v>43412</v>
      </c>
      <c r="H93" s="64">
        <v>5000000</v>
      </c>
      <c r="I93" s="64">
        <v>935217</v>
      </c>
      <c r="J93" s="67">
        <v>0.1870434</v>
      </c>
      <c r="K93">
        <v>8</v>
      </c>
      <c r="M93" t="s">
        <v>3004</v>
      </c>
      <c r="N93" t="s">
        <v>2982</v>
      </c>
      <c r="O93" s="62">
        <v>43854</v>
      </c>
      <c r="P93" s="62">
        <v>43890</v>
      </c>
      <c r="Q93" t="s">
        <v>2979</v>
      </c>
      <c r="R93" t="s">
        <v>2974</v>
      </c>
      <c r="S93" t="s">
        <v>3249</v>
      </c>
    </row>
    <row r="94" spans="1:19" x14ac:dyDescent="0.35">
      <c r="A94" s="68">
        <v>346321</v>
      </c>
      <c r="B94" s="68">
        <v>13</v>
      </c>
      <c r="C94" t="s">
        <v>3027</v>
      </c>
      <c r="D94" t="s">
        <v>3028</v>
      </c>
      <c r="E94" t="s">
        <v>2985</v>
      </c>
      <c r="F94" t="s">
        <v>2989</v>
      </c>
      <c r="G94" s="62">
        <v>43110</v>
      </c>
      <c r="H94" s="64">
        <v>5000000</v>
      </c>
      <c r="I94" s="64">
        <v>705323</v>
      </c>
      <c r="J94" s="67">
        <v>0.14106460000000001</v>
      </c>
      <c r="K94">
        <v>15</v>
      </c>
      <c r="M94" t="s">
        <v>2975</v>
      </c>
      <c r="N94" t="s">
        <v>2982</v>
      </c>
      <c r="O94" s="62">
        <v>43833</v>
      </c>
      <c r="P94" s="62">
        <v>43863</v>
      </c>
      <c r="Q94" t="s">
        <v>2979</v>
      </c>
      <c r="R94" t="s">
        <v>2974</v>
      </c>
      <c r="S94" t="s">
        <v>3250</v>
      </c>
    </row>
    <row r="95" spans="1:19" x14ac:dyDescent="0.35">
      <c r="A95" s="68">
        <v>346321</v>
      </c>
      <c r="B95" s="68">
        <v>15</v>
      </c>
      <c r="C95" t="s">
        <v>3029</v>
      </c>
      <c r="D95" t="s">
        <v>3366</v>
      </c>
      <c r="E95" t="s">
        <v>2985</v>
      </c>
      <c r="F95" t="s">
        <v>2989</v>
      </c>
      <c r="G95" s="62">
        <v>43118</v>
      </c>
      <c r="H95" s="64">
        <v>5000000</v>
      </c>
      <c r="I95" s="64">
        <v>838725</v>
      </c>
      <c r="J95" s="67">
        <v>0.16774500000000001</v>
      </c>
      <c r="K95">
        <v>8</v>
      </c>
      <c r="M95" t="s">
        <v>3053</v>
      </c>
      <c r="N95" t="s">
        <v>2982</v>
      </c>
      <c r="O95" s="62">
        <v>43833</v>
      </c>
      <c r="P95" s="62">
        <v>43838</v>
      </c>
      <c r="Q95" t="s">
        <v>2979</v>
      </c>
      <c r="R95" t="s">
        <v>2974</v>
      </c>
      <c r="S95" t="s">
        <v>3250</v>
      </c>
    </row>
    <row r="96" spans="1:19" x14ac:dyDescent="0.35">
      <c r="A96" s="68">
        <v>346321</v>
      </c>
      <c r="B96" s="68">
        <v>16</v>
      </c>
      <c r="C96" t="s">
        <v>3030</v>
      </c>
      <c r="D96" t="s">
        <v>3338</v>
      </c>
      <c r="E96" t="s">
        <v>3031</v>
      </c>
      <c r="F96" t="s">
        <v>2989</v>
      </c>
      <c r="G96" s="62">
        <v>43059</v>
      </c>
      <c r="H96" s="64">
        <v>5000000</v>
      </c>
      <c r="I96" s="64">
        <v>582383</v>
      </c>
      <c r="J96" s="67">
        <v>0.1164766</v>
      </c>
      <c r="K96">
        <v>0</v>
      </c>
      <c r="M96" t="s">
        <v>2975</v>
      </c>
      <c r="N96" t="s">
        <v>2978</v>
      </c>
      <c r="O96" s="62">
        <v>43831</v>
      </c>
      <c r="P96" s="62">
        <v>43835</v>
      </c>
      <c r="Q96" t="s">
        <v>2979</v>
      </c>
      <c r="R96" t="s">
        <v>2974</v>
      </c>
      <c r="S96" t="s">
        <v>3250</v>
      </c>
    </row>
    <row r="97" spans="1:19" x14ac:dyDescent="0.35">
      <c r="A97" s="68">
        <v>346321</v>
      </c>
      <c r="B97" s="68">
        <v>18</v>
      </c>
      <c r="C97" t="s">
        <v>3370</v>
      </c>
      <c r="D97" t="s">
        <v>3032</v>
      </c>
      <c r="E97" t="s">
        <v>2984</v>
      </c>
      <c r="F97" t="s">
        <v>2973</v>
      </c>
      <c r="G97" s="62">
        <v>42902</v>
      </c>
      <c r="H97" s="64">
        <v>5000000</v>
      </c>
      <c r="I97" s="64">
        <v>246947</v>
      </c>
      <c r="J97" s="67">
        <v>4.93894E-2</v>
      </c>
      <c r="K97">
        <v>5</v>
      </c>
      <c r="M97" t="s">
        <v>2975</v>
      </c>
      <c r="N97" t="s">
        <v>2978</v>
      </c>
      <c r="O97" s="62">
        <v>43836</v>
      </c>
      <c r="P97" s="62">
        <v>43839</v>
      </c>
      <c r="Q97" t="s">
        <v>2979</v>
      </c>
      <c r="R97" t="s">
        <v>2974</v>
      </c>
      <c r="S97" t="s">
        <v>3248</v>
      </c>
    </row>
    <row r="98" spans="1:19" x14ac:dyDescent="0.35">
      <c r="A98" s="68">
        <v>346321</v>
      </c>
      <c r="B98" s="68">
        <v>30</v>
      </c>
      <c r="C98" t="s">
        <v>3317</v>
      </c>
      <c r="D98" t="s">
        <v>3337</v>
      </c>
      <c r="E98" t="s">
        <v>2985</v>
      </c>
      <c r="F98" t="s">
        <v>2973</v>
      </c>
      <c r="G98" s="62">
        <v>42846</v>
      </c>
      <c r="H98" s="64">
        <v>5000000</v>
      </c>
      <c r="I98" s="64">
        <v>596069</v>
      </c>
      <c r="J98" s="67">
        <v>0.11921379999999999</v>
      </c>
      <c r="K98">
        <v>13</v>
      </c>
      <c r="M98" t="s">
        <v>2975</v>
      </c>
      <c r="N98" t="s">
        <v>2978</v>
      </c>
      <c r="O98" s="62">
        <v>43838</v>
      </c>
      <c r="P98" s="62">
        <v>43857</v>
      </c>
      <c r="Q98" t="s">
        <v>2979</v>
      </c>
      <c r="R98" t="s">
        <v>2974</v>
      </c>
      <c r="S98" t="s">
        <v>3258</v>
      </c>
    </row>
    <row r="99" spans="1:19" x14ac:dyDescent="0.35">
      <c r="A99" s="68">
        <v>346321</v>
      </c>
      <c r="B99" s="68">
        <v>31</v>
      </c>
      <c r="C99" t="s">
        <v>3318</v>
      </c>
      <c r="D99" t="s">
        <v>3336</v>
      </c>
      <c r="E99" t="s">
        <v>2985</v>
      </c>
      <c r="F99" t="s">
        <v>2973</v>
      </c>
      <c r="G99" s="62">
        <v>43427</v>
      </c>
      <c r="H99" s="64">
        <v>5000000</v>
      </c>
      <c r="I99" s="64">
        <v>722163</v>
      </c>
      <c r="J99" s="67">
        <v>0.14443259999999999</v>
      </c>
      <c r="K99">
        <v>8</v>
      </c>
      <c r="M99" t="s">
        <v>2975</v>
      </c>
      <c r="N99" t="s">
        <v>2978</v>
      </c>
      <c r="O99" s="62">
        <v>43848</v>
      </c>
      <c r="P99" s="62">
        <v>43858</v>
      </c>
      <c r="Q99" t="s">
        <v>2979</v>
      </c>
      <c r="R99" t="s">
        <v>2974</v>
      </c>
      <c r="S99" t="s">
        <v>3256</v>
      </c>
    </row>
    <row r="100" spans="1:19" x14ac:dyDescent="0.35">
      <c r="A100" s="68">
        <v>346321</v>
      </c>
      <c r="B100" s="68">
        <v>33</v>
      </c>
      <c r="C100" t="s">
        <v>3319</v>
      </c>
      <c r="D100" t="s">
        <v>3335</v>
      </c>
      <c r="E100" t="s">
        <v>2981</v>
      </c>
      <c r="F100" t="s">
        <v>2973</v>
      </c>
      <c r="G100" s="62">
        <v>43205</v>
      </c>
      <c r="H100" s="64">
        <v>5000000</v>
      </c>
      <c r="I100" s="64">
        <v>698520</v>
      </c>
      <c r="J100" s="67">
        <v>0.13970399999999999</v>
      </c>
      <c r="K100">
        <v>3</v>
      </c>
      <c r="M100" t="s">
        <v>3053</v>
      </c>
      <c r="N100" t="s">
        <v>2978</v>
      </c>
      <c r="O100" s="62">
        <v>43849</v>
      </c>
      <c r="P100" s="62">
        <v>43852</v>
      </c>
      <c r="Q100" t="s">
        <v>2979</v>
      </c>
      <c r="R100" t="s">
        <v>2974</v>
      </c>
      <c r="S100" t="s">
        <v>3255</v>
      </c>
    </row>
    <row r="101" spans="1:19" x14ac:dyDescent="0.35">
      <c r="A101" s="68">
        <v>346321</v>
      </c>
      <c r="B101" s="68">
        <v>36</v>
      </c>
      <c r="C101" t="s">
        <v>3050</v>
      </c>
      <c r="D101" t="s">
        <v>3334</v>
      </c>
      <c r="E101" t="s">
        <v>2985</v>
      </c>
      <c r="G101" s="62">
        <v>42967</v>
      </c>
      <c r="H101" s="64">
        <v>5000000</v>
      </c>
      <c r="I101" s="64">
        <v>718997</v>
      </c>
      <c r="J101" s="67">
        <v>0.14379939999999999</v>
      </c>
      <c r="K101">
        <v>1</v>
      </c>
      <c r="M101" t="s">
        <v>2975</v>
      </c>
      <c r="N101" t="s">
        <v>2978</v>
      </c>
      <c r="O101" s="62">
        <v>43840</v>
      </c>
      <c r="P101" s="62">
        <v>43842</v>
      </c>
      <c r="Q101" t="s">
        <v>2979</v>
      </c>
      <c r="R101" t="s">
        <v>2974</v>
      </c>
      <c r="S101" t="s">
        <v>3252</v>
      </c>
    </row>
  </sheetData>
  <protectedRanges>
    <protectedRange algorithmName="SHA-512" hashValue="DbXE1aMpPG81jQWnzRCyo0oQLe5UsoBwccjFu9Zzp3vOErjGfh3yG16qODdiJTc5gMXBU24mp0JSP4+fFCA9pQ==" saltValue="CzJAeIbynryP7bSQBiytAQ==" spinCount="100000" sqref="B6:C6 E6:G6" name="TB_2"/>
    <protectedRange algorithmName="SHA-512" hashValue="DbXE1aMpPG81jQWnzRCyo0oQLe5UsoBwccjFu9Zzp3vOErjGfh3yG16qODdiJTc5gMXBU24mp0JSP4+fFCA9pQ==" saltValue="CzJAeIbynryP7bSQBiytAQ==" spinCount="100000" sqref="D6" name="TB_1_1"/>
    <protectedRange algorithmName="SHA-512" hashValue="nf6Ltr3dDw4PAKY7t/zh4y36O0tfCIgfFA5Km6pukS2piO8FuBTb8tWmZiENMDqBxlWh9z1sOeTNxpzg08F/2w==" saltValue="QZEPQxyt9+F9cLS56oQCkQ==" spinCount="100000" sqref="R6" name="FandG_1"/>
  </protectedRanges>
  <mergeCells count="1">
    <mergeCell ref="A5:C5"/>
  </mergeCells>
  <conditionalFormatting sqref="R6">
    <cfRule type="cellIs" dxfId="4" priority="2" operator="equal">
      <formula>"Low (Finalise within 4/6 weeks)"</formula>
    </cfRule>
    <cfRule type="cellIs" dxfId="3" priority="3" operator="equal">
      <formula>"Moderate  (Finalise within 2/3 weeks)"</formula>
    </cfRule>
    <cfRule type="cellIs" dxfId="2" priority="4" operator="equal">
      <formula>"Urgent (Finalise within a week)"</formula>
    </cfRule>
    <cfRule type="cellIs" dxfId="1" priority="5" operator="equal">
      <formula>"TBC"</formula>
    </cfRule>
  </conditionalFormatting>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6741F-D7D5-426A-9091-7535DCFB703C}">
  <sheetPr codeName="Sheet3"/>
  <dimension ref="A1:K8"/>
  <sheetViews>
    <sheetView topLeftCell="B1" workbookViewId="0">
      <selection activeCell="D43" sqref="D43"/>
    </sheetView>
  </sheetViews>
  <sheetFormatPr defaultRowHeight="14.5" x14ac:dyDescent="0.35"/>
  <cols>
    <col min="1" max="1" width="24.26953125" customWidth="1"/>
    <col min="2" max="2" width="10" customWidth="1"/>
    <col min="3" max="3" width="62.453125" customWidth="1"/>
    <col min="4" max="4" width="36" customWidth="1"/>
    <col min="5" max="5" width="164.453125" customWidth="1"/>
    <col min="6" max="6" width="19.453125" style="8" customWidth="1"/>
    <col min="7" max="7" width="22.7265625" customWidth="1"/>
    <col min="8" max="8" width="23" customWidth="1"/>
    <col min="9" max="9" width="25.54296875" customWidth="1"/>
    <col min="10" max="10" width="15" customWidth="1"/>
    <col min="11" max="11" width="16.81640625" customWidth="1"/>
  </cols>
  <sheetData>
    <row r="1" spans="1:11" x14ac:dyDescent="0.35">
      <c r="A1" t="s">
        <v>3276</v>
      </c>
    </row>
    <row r="2" spans="1:11" s="2" customFormat="1" ht="16.5" customHeight="1" x14ac:dyDescent="0.35">
      <c r="A2" s="26" t="s">
        <v>212</v>
      </c>
      <c r="B2" s="21" t="s">
        <v>12</v>
      </c>
      <c r="C2" s="21" t="s">
        <v>8</v>
      </c>
      <c r="D2" s="21" t="s">
        <v>1</v>
      </c>
      <c r="E2" s="21" t="s">
        <v>13</v>
      </c>
      <c r="F2" s="22" t="s">
        <v>9</v>
      </c>
      <c r="G2" s="23" t="s">
        <v>14</v>
      </c>
      <c r="H2" s="21" t="s">
        <v>10</v>
      </c>
      <c r="I2" s="21" t="s">
        <v>152</v>
      </c>
      <c r="J2" s="21" t="s">
        <v>15</v>
      </c>
      <c r="K2" s="21" t="s">
        <v>3246</v>
      </c>
    </row>
    <row r="3" spans="1:11" x14ac:dyDescent="0.35">
      <c r="A3" s="69">
        <v>543341</v>
      </c>
      <c r="B3" s="69">
        <v>1</v>
      </c>
      <c r="C3" t="s">
        <v>3182</v>
      </c>
      <c r="D3" s="1" t="s">
        <v>236</v>
      </c>
      <c r="E3" t="s">
        <v>3135</v>
      </c>
      <c r="F3" s="8">
        <v>43818</v>
      </c>
      <c r="G3">
        <v>10747</v>
      </c>
      <c r="H3" t="s">
        <v>3118</v>
      </c>
      <c r="I3" t="s">
        <v>3117</v>
      </c>
      <c r="J3" t="s">
        <v>3120</v>
      </c>
      <c r="K3" t="s">
        <v>3251</v>
      </c>
    </row>
    <row r="4" spans="1:11" x14ac:dyDescent="0.35">
      <c r="A4" s="69">
        <v>346321</v>
      </c>
      <c r="B4" s="69">
        <v>1</v>
      </c>
      <c r="C4" t="s">
        <v>3183</v>
      </c>
      <c r="D4" s="1" t="s">
        <v>237</v>
      </c>
      <c r="E4" t="s">
        <v>3136</v>
      </c>
      <c r="F4" s="8">
        <v>43805</v>
      </c>
      <c r="G4">
        <v>41685</v>
      </c>
      <c r="H4" t="s">
        <v>3117</v>
      </c>
      <c r="I4" t="s">
        <v>3118</v>
      </c>
      <c r="J4" t="s">
        <v>3121</v>
      </c>
      <c r="K4" t="s">
        <v>3255</v>
      </c>
    </row>
    <row r="5" spans="1:11" x14ac:dyDescent="0.35">
      <c r="A5" s="69">
        <v>678426</v>
      </c>
      <c r="B5" s="69">
        <v>1</v>
      </c>
      <c r="C5" t="s">
        <v>3114</v>
      </c>
      <c r="D5" s="1" t="s">
        <v>235</v>
      </c>
      <c r="E5" t="s">
        <v>3137</v>
      </c>
      <c r="F5" s="8">
        <v>43845</v>
      </c>
      <c r="G5">
        <v>22071</v>
      </c>
      <c r="H5" t="s">
        <v>3118</v>
      </c>
      <c r="I5" t="s">
        <v>3118</v>
      </c>
      <c r="J5" t="s">
        <v>3122</v>
      </c>
      <c r="K5" t="s">
        <v>3254</v>
      </c>
    </row>
    <row r="6" spans="1:11" x14ac:dyDescent="0.35">
      <c r="A6" s="69">
        <v>543341</v>
      </c>
      <c r="B6" s="70">
        <v>2</v>
      </c>
      <c r="C6" t="s">
        <v>3115</v>
      </c>
      <c r="D6" s="1" t="s">
        <v>235</v>
      </c>
      <c r="E6" t="s">
        <v>3185</v>
      </c>
      <c r="F6" s="8">
        <v>43840</v>
      </c>
      <c r="G6">
        <v>12104</v>
      </c>
      <c r="H6" t="s">
        <v>3118</v>
      </c>
      <c r="I6" t="s">
        <v>3118</v>
      </c>
      <c r="J6" t="s">
        <v>3123</v>
      </c>
      <c r="K6" t="s">
        <v>3257</v>
      </c>
    </row>
    <row r="7" spans="1:11" x14ac:dyDescent="0.35">
      <c r="A7" s="69">
        <v>346321</v>
      </c>
      <c r="B7" s="70">
        <v>2</v>
      </c>
      <c r="C7" t="s">
        <v>3116</v>
      </c>
      <c r="D7" s="1" t="s">
        <v>235</v>
      </c>
      <c r="E7" t="s">
        <v>3138</v>
      </c>
      <c r="F7" s="8">
        <v>43825</v>
      </c>
      <c r="G7">
        <v>42640</v>
      </c>
      <c r="H7" t="s">
        <v>3118</v>
      </c>
      <c r="I7" t="s">
        <v>2974</v>
      </c>
      <c r="J7" t="s">
        <v>3120</v>
      </c>
      <c r="K7" t="s">
        <v>3249</v>
      </c>
    </row>
    <row r="8" spans="1:11" x14ac:dyDescent="0.35">
      <c r="A8" s="69">
        <v>678426</v>
      </c>
      <c r="B8" s="70">
        <v>2</v>
      </c>
      <c r="C8" t="s">
        <v>3184</v>
      </c>
      <c r="D8" s="1" t="s">
        <v>237</v>
      </c>
      <c r="E8" t="s">
        <v>3139</v>
      </c>
      <c r="F8" s="8">
        <v>43818</v>
      </c>
      <c r="G8">
        <v>36254</v>
      </c>
      <c r="H8" t="s">
        <v>3117</v>
      </c>
      <c r="I8" t="s">
        <v>2974</v>
      </c>
      <c r="J8" t="s">
        <v>3121</v>
      </c>
      <c r="K8" t="s">
        <v>3254</v>
      </c>
    </row>
  </sheetData>
  <pageMargins left="0.7" right="0.7" top="0.75" bottom="0.75" header="0.3" footer="0.3"/>
  <pageSetup orientation="portrait" horizontalDpi="300" verticalDpi="300" r:id="rId1"/>
  <tableParts count="1">
    <tablePart r:id="rId2"/>
  </tableParts>
  <extLst>
    <ext xmlns:x15="http://schemas.microsoft.com/office/spreadsheetml/2010/11/main" uri="{F7C9EE02-42E1-4005-9D12-6889AFFD525C}">
      <x15:webExtensions xmlns:xm="http://schemas.microsoft.com/office/excel/2006/main">
        <x15:webExtension appRef="{BE75B783-42B9-4086-A85C-BAF1D6226B04}">
          <xm:f>'Early Warnings'!#REF!</xm:f>
        </x15:webExtension>
      </x15:webExtens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73417-6CEA-4101-9698-5473CD9CEF98}">
  <sheetPr codeName="Sheet15"/>
  <dimension ref="A1:G17"/>
  <sheetViews>
    <sheetView topLeftCell="A4" workbookViewId="0">
      <selection activeCell="D38" sqref="D38"/>
    </sheetView>
  </sheetViews>
  <sheetFormatPr defaultRowHeight="14.5" x14ac:dyDescent="0.35"/>
  <cols>
    <col min="1" max="1" width="18.453125" customWidth="1"/>
    <col min="3" max="3" width="16.81640625" style="8" customWidth="1"/>
    <col min="4" max="4" width="158" customWidth="1"/>
    <col min="5" max="5" width="93" customWidth="1"/>
    <col min="6" max="6" width="26.1796875" style="8" customWidth="1"/>
    <col min="7" max="7" width="16.54296875" customWidth="1"/>
  </cols>
  <sheetData>
    <row r="1" spans="1:7" ht="33" customHeight="1" x14ac:dyDescent="0.35">
      <c r="A1" t="s">
        <v>3277</v>
      </c>
    </row>
    <row r="2" spans="1:7" ht="15" thickBot="1" x14ac:dyDescent="0.4">
      <c r="A2" s="17" t="s">
        <v>212</v>
      </c>
      <c r="B2" s="18" t="s">
        <v>26</v>
      </c>
      <c r="C2" s="28" t="s">
        <v>49</v>
      </c>
      <c r="D2" s="19" t="s">
        <v>27</v>
      </c>
      <c r="E2" s="19" t="s">
        <v>201</v>
      </c>
      <c r="F2" s="29" t="s">
        <v>202</v>
      </c>
      <c r="G2" s="20" t="s">
        <v>4</v>
      </c>
    </row>
    <row r="3" spans="1:7" ht="15" thickBot="1" x14ac:dyDescent="0.4">
      <c r="A3" s="43">
        <v>543341</v>
      </c>
      <c r="B3">
        <v>1</v>
      </c>
      <c r="C3" s="8">
        <v>43725</v>
      </c>
      <c r="D3" t="s">
        <v>3140</v>
      </c>
      <c r="E3" t="s">
        <v>3147</v>
      </c>
      <c r="F3" s="8">
        <v>43749</v>
      </c>
      <c r="G3" t="s">
        <v>203</v>
      </c>
    </row>
    <row r="4" spans="1:7" ht="15" thickBot="1" x14ac:dyDescent="0.4">
      <c r="A4" s="43">
        <v>543341</v>
      </c>
      <c r="B4">
        <v>2</v>
      </c>
      <c r="C4" s="8">
        <v>43735</v>
      </c>
      <c r="D4" t="s">
        <v>3383</v>
      </c>
      <c r="E4" t="s">
        <v>204</v>
      </c>
      <c r="F4" s="8">
        <v>43746</v>
      </c>
      <c r="G4" t="s">
        <v>203</v>
      </c>
    </row>
    <row r="5" spans="1:7" ht="15" thickBot="1" x14ac:dyDescent="0.4">
      <c r="A5" s="43">
        <v>543341</v>
      </c>
      <c r="B5">
        <v>3</v>
      </c>
      <c r="C5" s="8">
        <v>43769</v>
      </c>
      <c r="D5" t="s">
        <v>205</v>
      </c>
      <c r="E5" t="s">
        <v>206</v>
      </c>
      <c r="F5" s="8">
        <v>43802</v>
      </c>
      <c r="G5" t="s">
        <v>206</v>
      </c>
    </row>
    <row r="6" spans="1:7" ht="15" thickBot="1" x14ac:dyDescent="0.4">
      <c r="A6" s="43">
        <v>543341</v>
      </c>
      <c r="B6">
        <v>4</v>
      </c>
      <c r="C6" s="8">
        <v>43719</v>
      </c>
      <c r="D6" t="s">
        <v>3141</v>
      </c>
      <c r="E6" t="s">
        <v>203</v>
      </c>
      <c r="F6" s="8">
        <v>43730</v>
      </c>
      <c r="G6" t="s">
        <v>203</v>
      </c>
    </row>
    <row r="7" spans="1:7" ht="15" thickBot="1" x14ac:dyDescent="0.4">
      <c r="A7" s="43">
        <v>543341</v>
      </c>
      <c r="B7">
        <v>5</v>
      </c>
      <c r="C7" s="8">
        <v>43770</v>
      </c>
      <c r="D7" t="s">
        <v>3142</v>
      </c>
      <c r="E7" t="s">
        <v>207</v>
      </c>
      <c r="F7" s="8">
        <v>43785</v>
      </c>
      <c r="G7" t="s">
        <v>203</v>
      </c>
    </row>
    <row r="8" spans="1:7" ht="15" thickBot="1" x14ac:dyDescent="0.4">
      <c r="A8" s="43">
        <v>543341</v>
      </c>
      <c r="B8">
        <v>6</v>
      </c>
      <c r="C8" s="8">
        <v>43759</v>
      </c>
      <c r="D8" t="s">
        <v>208</v>
      </c>
      <c r="E8" t="s">
        <v>203</v>
      </c>
      <c r="F8" s="8">
        <v>43798</v>
      </c>
      <c r="G8" t="s">
        <v>203</v>
      </c>
    </row>
    <row r="9" spans="1:7" ht="15" thickBot="1" x14ac:dyDescent="0.4">
      <c r="A9" s="43">
        <v>346321</v>
      </c>
      <c r="B9">
        <v>1</v>
      </c>
      <c r="C9" s="8">
        <v>43678</v>
      </c>
      <c r="D9" t="s">
        <v>209</v>
      </c>
      <c r="E9" t="s">
        <v>3148</v>
      </c>
      <c r="F9" s="8">
        <v>43713</v>
      </c>
      <c r="G9" t="s">
        <v>206</v>
      </c>
    </row>
    <row r="10" spans="1:7" ht="15" thickBot="1" x14ac:dyDescent="0.4">
      <c r="A10" s="43">
        <v>346321</v>
      </c>
      <c r="B10">
        <v>2</v>
      </c>
      <c r="C10" s="8">
        <v>43760</v>
      </c>
      <c r="D10" t="s">
        <v>3143</v>
      </c>
      <c r="E10" t="s">
        <v>204</v>
      </c>
      <c r="F10" s="8">
        <v>43775</v>
      </c>
      <c r="G10" t="s">
        <v>203</v>
      </c>
    </row>
    <row r="11" spans="1:7" ht="15" thickBot="1" x14ac:dyDescent="0.4">
      <c r="A11" s="43">
        <v>346321</v>
      </c>
      <c r="B11">
        <v>3</v>
      </c>
      <c r="C11" s="8">
        <v>43760</v>
      </c>
      <c r="D11" t="s">
        <v>210</v>
      </c>
      <c r="E11" t="s">
        <v>3149</v>
      </c>
      <c r="F11" s="8">
        <v>43772</v>
      </c>
      <c r="G11" t="s">
        <v>203</v>
      </c>
    </row>
    <row r="12" spans="1:7" ht="15" thickBot="1" x14ac:dyDescent="0.4">
      <c r="A12" s="43">
        <v>346321</v>
      </c>
      <c r="B12">
        <v>4</v>
      </c>
      <c r="C12" s="8">
        <v>43768</v>
      </c>
      <c r="D12" s="77" t="s">
        <v>3144</v>
      </c>
      <c r="E12" t="s">
        <v>3150</v>
      </c>
      <c r="F12" s="8">
        <v>43792</v>
      </c>
      <c r="G12" t="s">
        <v>206</v>
      </c>
    </row>
    <row r="13" spans="1:7" ht="15" thickBot="1" x14ac:dyDescent="0.4">
      <c r="A13" s="43">
        <v>678426</v>
      </c>
      <c r="B13">
        <v>1</v>
      </c>
      <c r="C13" s="8">
        <v>43775</v>
      </c>
      <c r="D13" t="s">
        <v>3187</v>
      </c>
      <c r="E13" t="s">
        <v>204</v>
      </c>
      <c r="F13" s="8">
        <v>43799</v>
      </c>
      <c r="G13" t="s">
        <v>203</v>
      </c>
    </row>
    <row r="14" spans="1:7" ht="15" thickBot="1" x14ac:dyDescent="0.4">
      <c r="A14" s="43">
        <v>678426</v>
      </c>
      <c r="B14">
        <v>2</v>
      </c>
      <c r="C14" s="8">
        <v>43776</v>
      </c>
      <c r="D14" t="s">
        <v>3145</v>
      </c>
      <c r="E14" t="s">
        <v>204</v>
      </c>
      <c r="F14" s="8">
        <v>43809</v>
      </c>
      <c r="G14" t="s">
        <v>203</v>
      </c>
    </row>
    <row r="15" spans="1:7" ht="15" thickBot="1" x14ac:dyDescent="0.4">
      <c r="A15" s="43">
        <v>678426</v>
      </c>
      <c r="B15">
        <v>3</v>
      </c>
      <c r="C15" s="8">
        <v>43776</v>
      </c>
      <c r="D15" t="s">
        <v>3381</v>
      </c>
      <c r="E15" t="s">
        <v>3151</v>
      </c>
      <c r="F15" s="8">
        <v>43807</v>
      </c>
      <c r="G15" t="s">
        <v>206</v>
      </c>
    </row>
    <row r="16" spans="1:7" ht="15" thickBot="1" x14ac:dyDescent="0.4">
      <c r="A16" s="43">
        <v>678426</v>
      </c>
      <c r="B16">
        <v>4</v>
      </c>
      <c r="C16" s="8">
        <v>43776</v>
      </c>
      <c r="D16" t="s">
        <v>211</v>
      </c>
      <c r="E16" t="s">
        <v>3152</v>
      </c>
      <c r="F16" s="8">
        <v>43795</v>
      </c>
      <c r="G16" t="s">
        <v>203</v>
      </c>
    </row>
    <row r="17" spans="1:7" x14ac:dyDescent="0.35">
      <c r="A17" s="43">
        <v>678426</v>
      </c>
      <c r="B17">
        <v>5</v>
      </c>
      <c r="C17" s="8">
        <v>43780</v>
      </c>
      <c r="D17" t="s">
        <v>3146</v>
      </c>
      <c r="E17" t="s">
        <v>204</v>
      </c>
      <c r="F17" s="8">
        <v>43790</v>
      </c>
      <c r="G17" t="s">
        <v>203</v>
      </c>
    </row>
  </sheetData>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45A96-B7E3-41E6-9520-B68C2278E58D}">
  <sheetPr codeName="Sheet13"/>
  <dimension ref="A2:J15"/>
  <sheetViews>
    <sheetView workbookViewId="0">
      <selection activeCell="F43" sqref="F43"/>
    </sheetView>
  </sheetViews>
  <sheetFormatPr defaultRowHeight="14.5" x14ac:dyDescent="0.35"/>
  <cols>
    <col min="1" max="1" width="14.54296875" customWidth="1"/>
    <col min="2" max="3" width="12.26953125" customWidth="1"/>
    <col min="4" max="4" width="49.26953125" customWidth="1"/>
    <col min="5" max="5" width="58" customWidth="1"/>
    <col min="6" max="6" width="39.453125" customWidth="1"/>
    <col min="7" max="7" width="16.7265625" customWidth="1"/>
    <col min="8" max="8" width="15" customWidth="1"/>
    <col min="9" max="9" width="12.81640625" customWidth="1"/>
    <col min="10" max="10" width="0" hidden="1" customWidth="1"/>
    <col min="12" max="12" width="6.26953125" customWidth="1"/>
    <col min="13" max="13" width="13" customWidth="1"/>
    <col min="15" max="15" width="17.453125" customWidth="1"/>
  </cols>
  <sheetData>
    <row r="2" spans="1:10" x14ac:dyDescent="0.35">
      <c r="F2" s="76"/>
      <c r="G2" s="101"/>
      <c r="H2" s="101"/>
      <c r="I2" s="101"/>
    </row>
    <row r="3" spans="1:10" x14ac:dyDescent="0.35">
      <c r="A3" s="30" t="s">
        <v>212</v>
      </c>
      <c r="B3" s="57" t="s">
        <v>3067</v>
      </c>
      <c r="C3" s="58" t="s">
        <v>3068</v>
      </c>
      <c r="D3" s="57" t="s">
        <v>3069</v>
      </c>
      <c r="E3" s="57" t="s">
        <v>3070</v>
      </c>
      <c r="F3" s="57" t="s">
        <v>3071</v>
      </c>
      <c r="G3" s="58" t="s">
        <v>3072</v>
      </c>
      <c r="H3" s="57" t="s">
        <v>4</v>
      </c>
      <c r="I3" s="57" t="s">
        <v>3073</v>
      </c>
      <c r="J3" s="45" t="s">
        <v>234</v>
      </c>
    </row>
    <row r="4" spans="1:10" x14ac:dyDescent="0.35">
      <c r="A4">
        <v>543341</v>
      </c>
      <c r="B4" t="s">
        <v>3074</v>
      </c>
      <c r="C4" s="8">
        <v>43847</v>
      </c>
      <c r="D4" t="s">
        <v>3075</v>
      </c>
      <c r="E4" t="s">
        <v>3076</v>
      </c>
      <c r="F4" t="s">
        <v>3264</v>
      </c>
      <c r="G4" s="8">
        <v>43862</v>
      </c>
      <c r="H4" t="s">
        <v>54</v>
      </c>
      <c r="I4" t="s">
        <v>3077</v>
      </c>
      <c r="J4" s="27" t="b">
        <f>IF(Action_log[[#This Row],[Status Update]]="Cleared", 1, IF(Action_log[[#This Row],[Status Update]]="Ongoing", 2, IF(Action_log[[#This Row],[Status Update]]="OVERDUE",3)))</f>
        <v>0</v>
      </c>
    </row>
    <row r="5" spans="1:10" x14ac:dyDescent="0.35">
      <c r="A5">
        <v>543341</v>
      </c>
      <c r="B5" t="s">
        <v>3078</v>
      </c>
      <c r="C5" s="8">
        <v>43847</v>
      </c>
      <c r="D5" t="s">
        <v>3079</v>
      </c>
      <c r="E5" t="s">
        <v>3080</v>
      </c>
      <c r="F5" t="s">
        <v>3265</v>
      </c>
      <c r="G5" s="8">
        <v>43871</v>
      </c>
      <c r="H5" t="s">
        <v>54</v>
      </c>
      <c r="I5" t="s">
        <v>3077</v>
      </c>
      <c r="J5" s="27" t="b">
        <f>IF(Action_log[[#This Row],[Status Update]]="Cleared", 1, IF(Action_log[[#This Row],[Status Update]]="Ongoing", 2, IF(Action_log[[#This Row],[Status Update]]="OVERDUE",3)))</f>
        <v>0</v>
      </c>
    </row>
    <row r="6" spans="1:10" x14ac:dyDescent="0.35">
      <c r="A6">
        <v>543341</v>
      </c>
      <c r="B6" t="s">
        <v>3082</v>
      </c>
      <c r="C6" s="8">
        <v>43847</v>
      </c>
      <c r="D6" t="s">
        <v>3083</v>
      </c>
      <c r="E6" t="s">
        <v>3263</v>
      </c>
      <c r="F6" t="s">
        <v>3266</v>
      </c>
      <c r="G6" s="8">
        <v>43894</v>
      </c>
      <c r="H6" t="s">
        <v>54</v>
      </c>
      <c r="I6" t="s">
        <v>3081</v>
      </c>
      <c r="J6" s="27" t="b">
        <f>IF(Action_log[[#This Row],[Status Update]]="Cleared", 1, IF(Action_log[[#This Row],[Status Update]]="Ongoing", 2, IF(Action_log[[#This Row],[Status Update]]="OVERDUE",3)))</f>
        <v>0</v>
      </c>
    </row>
    <row r="7" spans="1:10" x14ac:dyDescent="0.35">
      <c r="A7">
        <v>543341</v>
      </c>
      <c r="B7" t="s">
        <v>3084</v>
      </c>
      <c r="C7" s="8">
        <v>43847</v>
      </c>
      <c r="D7" t="s">
        <v>3085</v>
      </c>
      <c r="E7" t="s">
        <v>3154</v>
      </c>
      <c r="F7" t="s">
        <v>3267</v>
      </c>
      <c r="G7" s="8">
        <v>43901</v>
      </c>
      <c r="H7" t="s">
        <v>54</v>
      </c>
      <c r="I7" t="s">
        <v>3081</v>
      </c>
      <c r="J7" s="59" t="b">
        <f>IF(Action_log[[#This Row],[Status Update]]="Cleared", 1, IF(Action_log[[#This Row],[Status Update]]="Ongoing", 2, IF(Action_log[[#This Row],[Status Update]]="OVERDUE",3)))</f>
        <v>0</v>
      </c>
    </row>
    <row r="8" spans="1:10" x14ac:dyDescent="0.35">
      <c r="A8">
        <v>346321</v>
      </c>
      <c r="B8" t="s">
        <v>3074</v>
      </c>
      <c r="C8" s="8">
        <v>43847</v>
      </c>
      <c r="D8" t="s">
        <v>3075</v>
      </c>
      <c r="E8" t="s">
        <v>3076</v>
      </c>
      <c r="F8" t="s">
        <v>3268</v>
      </c>
      <c r="G8" s="8">
        <v>43873</v>
      </c>
      <c r="H8" t="s">
        <v>54</v>
      </c>
      <c r="I8" t="s">
        <v>3153</v>
      </c>
      <c r="J8" s="27" t="b">
        <f>IF(Action_log[[#This Row],[Status Update]]="Cleared", 1, IF(Action_log[[#This Row],[Status Update]]="Ongoing", 2, IF(Action_log[[#This Row],[Status Update]]="OVERDUE",3)))</f>
        <v>0</v>
      </c>
    </row>
    <row r="9" spans="1:10" x14ac:dyDescent="0.35">
      <c r="A9">
        <v>346321</v>
      </c>
      <c r="B9" t="s">
        <v>3078</v>
      </c>
      <c r="C9" s="8">
        <v>43847</v>
      </c>
      <c r="D9" t="s">
        <v>3079</v>
      </c>
      <c r="E9" t="s">
        <v>3080</v>
      </c>
      <c r="F9" t="s">
        <v>3269</v>
      </c>
      <c r="G9" s="8">
        <v>43860</v>
      </c>
      <c r="H9" t="s">
        <v>54</v>
      </c>
      <c r="I9" t="s">
        <v>3077</v>
      </c>
      <c r="J9" s="27" t="b">
        <f>IF(Action_log[[#This Row],[Status Update]]="Cleared", 1, IF(Action_log[[#This Row],[Status Update]]="Ongoing", 2, IF(Action_log[[#This Row],[Status Update]]="OVERDUE",3)))</f>
        <v>0</v>
      </c>
    </row>
    <row r="10" spans="1:10" x14ac:dyDescent="0.35">
      <c r="A10">
        <v>346321</v>
      </c>
      <c r="B10" t="s">
        <v>3082</v>
      </c>
      <c r="C10" s="8">
        <v>43847</v>
      </c>
      <c r="D10" t="s">
        <v>3083</v>
      </c>
      <c r="E10" t="s">
        <v>3119</v>
      </c>
      <c r="F10" t="s">
        <v>3270</v>
      </c>
      <c r="G10" s="8">
        <v>43869</v>
      </c>
      <c r="H10" t="s">
        <v>54</v>
      </c>
      <c r="I10" t="s">
        <v>3081</v>
      </c>
      <c r="J10" s="27" t="b">
        <f>IF(Action_log[[#This Row],[Status Update]]="Cleared", 1, IF(Action_log[[#This Row],[Status Update]]="Ongoing", 2, IF(Action_log[[#This Row],[Status Update]]="OVERDUE",3)))</f>
        <v>0</v>
      </c>
    </row>
    <row r="11" spans="1:10" x14ac:dyDescent="0.35">
      <c r="A11">
        <v>346321</v>
      </c>
      <c r="B11" t="s">
        <v>3084</v>
      </c>
      <c r="C11" s="8">
        <v>43847</v>
      </c>
      <c r="D11" t="s">
        <v>3085</v>
      </c>
      <c r="E11" t="s">
        <v>3154</v>
      </c>
      <c r="F11" t="s">
        <v>3271</v>
      </c>
      <c r="G11" s="8">
        <v>43861</v>
      </c>
      <c r="H11" t="s">
        <v>54</v>
      </c>
      <c r="I11" t="s">
        <v>3077</v>
      </c>
      <c r="J11" s="59" t="b">
        <f>IF(Action_log[[#This Row],[Status Update]]="Cleared", 1, IF(Action_log[[#This Row],[Status Update]]="Ongoing", 2, IF(Action_log[[#This Row],[Status Update]]="OVERDUE",3)))</f>
        <v>0</v>
      </c>
    </row>
    <row r="12" spans="1:10" x14ac:dyDescent="0.35">
      <c r="A12">
        <v>678426</v>
      </c>
      <c r="B12" t="s">
        <v>3074</v>
      </c>
      <c r="C12" s="8">
        <v>43847</v>
      </c>
      <c r="D12" t="s">
        <v>3075</v>
      </c>
      <c r="E12" t="s">
        <v>3076</v>
      </c>
      <c r="F12" t="s">
        <v>3272</v>
      </c>
      <c r="G12" s="8">
        <v>43880</v>
      </c>
      <c r="H12" t="s">
        <v>54</v>
      </c>
      <c r="I12" t="s">
        <v>3077</v>
      </c>
      <c r="J12" s="27" t="b">
        <f>IF(Action_log[[#This Row],[Status Update]]="Cleared", 1, IF(Action_log[[#This Row],[Status Update]]="Ongoing", 2, IF(Action_log[[#This Row],[Status Update]]="OVERDUE",3)))</f>
        <v>0</v>
      </c>
    </row>
    <row r="13" spans="1:10" x14ac:dyDescent="0.35">
      <c r="A13">
        <v>678426</v>
      </c>
      <c r="B13" t="s">
        <v>3078</v>
      </c>
      <c r="C13" s="8">
        <v>43847</v>
      </c>
      <c r="D13" t="s">
        <v>3079</v>
      </c>
      <c r="E13" t="s">
        <v>3080</v>
      </c>
      <c r="F13" t="s">
        <v>3273</v>
      </c>
      <c r="G13" s="8">
        <v>43890</v>
      </c>
      <c r="H13" t="s">
        <v>54</v>
      </c>
      <c r="I13" t="s">
        <v>3153</v>
      </c>
      <c r="J13" s="27" t="b">
        <f>IF(Action_log[[#This Row],[Status Update]]="Cleared", 1, IF(Action_log[[#This Row],[Status Update]]="Ongoing", 2, IF(Action_log[[#This Row],[Status Update]]="OVERDUE",3)))</f>
        <v>0</v>
      </c>
    </row>
    <row r="14" spans="1:10" x14ac:dyDescent="0.35">
      <c r="A14">
        <v>678426</v>
      </c>
      <c r="B14" t="s">
        <v>3082</v>
      </c>
      <c r="C14" s="8">
        <v>43847</v>
      </c>
      <c r="D14" t="s">
        <v>3083</v>
      </c>
      <c r="E14" t="s">
        <v>3119</v>
      </c>
      <c r="F14" t="s">
        <v>3274</v>
      </c>
      <c r="G14" s="8">
        <v>43898</v>
      </c>
      <c r="H14" t="s">
        <v>54</v>
      </c>
      <c r="I14" t="s">
        <v>3081</v>
      </c>
      <c r="J14" s="27" t="b">
        <f>IF(Action_log[[#This Row],[Status Update]]="Cleared", 1, IF(Action_log[[#This Row],[Status Update]]="Ongoing", 2, IF(Action_log[[#This Row],[Status Update]]="OVERDUE",3)))</f>
        <v>0</v>
      </c>
    </row>
    <row r="15" spans="1:10" x14ac:dyDescent="0.35">
      <c r="A15">
        <v>678426</v>
      </c>
      <c r="B15" t="s">
        <v>3084</v>
      </c>
      <c r="C15" s="8">
        <v>43847</v>
      </c>
      <c r="D15" t="s">
        <v>3085</v>
      </c>
      <c r="E15" t="s">
        <v>3154</v>
      </c>
      <c r="F15" t="s">
        <v>3275</v>
      </c>
      <c r="G15" s="8">
        <v>43858</v>
      </c>
      <c r="H15" t="s">
        <v>54</v>
      </c>
      <c r="I15" t="s">
        <v>3153</v>
      </c>
      <c r="J15" s="59" t="b">
        <f>IF(Action_log[[#This Row],[Status Update]]="Cleared", 1, IF(Action_log[[#This Row],[Status Update]]="Ongoing", 2, IF(Action_log[[#This Row],[Status Update]]="OVERDUE",3)))</f>
        <v>0</v>
      </c>
    </row>
  </sheetData>
  <mergeCells count="1">
    <mergeCell ref="G2:I2"/>
  </mergeCells>
  <phoneticPr fontId="21" type="noConversion"/>
  <dataValidations count="1">
    <dataValidation type="date" operator="greaterThan" allowBlank="1" showInputMessage="1" showErrorMessage="1" sqref="C4:C15" xr:uid="{6DA2B65A-C03F-483A-8F48-07A47FB51C48}">
      <formula1>1</formula1>
    </dataValidation>
  </dataValidation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Projects</vt:lpstr>
      <vt:lpstr>Sheet1</vt:lpstr>
      <vt:lpstr>Cost Summary</vt:lpstr>
      <vt:lpstr>Client Items </vt:lpstr>
      <vt:lpstr>Issue Register</vt:lpstr>
      <vt:lpstr>Change Control</vt:lpstr>
      <vt:lpstr>Early Warnings</vt:lpstr>
      <vt:lpstr>Decision Required Log</vt:lpstr>
      <vt:lpstr>Action Log</vt:lpstr>
      <vt:lpstr>General Risk Register </vt:lpstr>
      <vt:lpstr>Employee List</vt:lpstr>
      <vt:lpstr>RFI Register</vt:lpstr>
      <vt:lpstr>Commercial Report</vt:lpstr>
      <vt:lpstr>RIBA Quality</vt:lpstr>
      <vt:lpstr>Health and Safety</vt:lpstr>
      <vt:lpstr>Programme Scheldule</vt:lpstr>
      <vt:lpstr>CostX</vt:lpstr>
      <vt:lpstr>'Early Warnings'!Criteria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2020-03-12T11:43:46Z</dcterms:created>
  <dcterms:modified xsi:type="dcterms:W3CDTF">2024-10-17T03:58:11Z</dcterms:modified>
  <cp:category/>
  <cp:contentStatus/>
</cp:coreProperties>
</file>