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ibei\Desktop\PSTB_GenAI\PROJET_FINAL\CODE_PROJET_FINAL\data\processed\"/>
    </mc:Choice>
  </mc:AlternateContent>
  <xr:revisionPtr revIDLastSave="0" documentId="13_ncr:1_{B266E737-0487-4784-AB52-9069289E0D74}" xr6:coauthVersionLast="47" xr6:coauthVersionMax="47" xr10:uidLastSave="{00000000-0000-0000-0000-000000000000}"/>
  <bookViews>
    <workbookView xWindow="-108" yWindow="-108" windowWidth="23256" windowHeight="12456" tabRatio="679" activeTab="6" xr2:uid="{00000000-000D-0000-FFFF-FFFF00000000}"/>
  </bookViews>
  <sheets>
    <sheet name="Résumé" sheetId="1" r:id="rId1"/>
    <sheet name="paris_listings" sheetId="2" r:id="rId2"/>
    <sheet name="paris_calendar" sheetId="3" r:id="rId3"/>
    <sheet name="paris_reviews" sheetId="4" r:id="rId4"/>
    <sheet name="seattle_listings" sheetId="5" r:id="rId5"/>
    <sheet name="seattle_calendar" sheetId="6" r:id="rId6"/>
    <sheet name="seattle_reviews" sheetId="7" r:id="rId7"/>
  </sheets>
  <definedNames>
    <definedName name="_xlnm._FilterDatabase" localSheetId="1" hidden="1">paris_listings!$A$2:$P$2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2" l="1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<sst xmlns="http://schemas.openxmlformats.org/spreadsheetml/2006/main" count="348" uniqueCount="190">
  <si>
    <t>Ville</t>
  </si>
  <si>
    <t>Listings</t>
  </si>
  <si>
    <t>Calendar</t>
  </si>
  <si>
    <t>Reviews</t>
  </si>
  <si>
    <t>Top 5 NA (%)</t>
  </si>
  <si>
    <t>Doublons</t>
  </si>
  <si>
    <t>Prix/nuit</t>
  </si>
  <si>
    <t>Colonnes gardées</t>
  </si>
  <si>
    <t>Colonnes supprimées</t>
  </si>
  <si>
    <t>Outliers prix</t>
  </si>
  <si>
    <t>Recommandations</t>
  </si>
  <si>
    <t>paris</t>
  </si>
  <si>
    <t>84055×41</t>
  </si>
  <si>
    <t>0×7 | vide</t>
  </si>
  <si>
    <t>2173219×6 | 2009-06-30 → 2025-06-20</t>
  </si>
  <si>
    <t>{'neighborhood_overview': 0.5101064779013741, 'estimated_revenue_l365d': 0.3580036880613884, 'price': 0.3580036880613884, 'beds': 0.3574802212836833, 'bathrooms': 0.354030099339718}</t>
  </si>
  <si>
    <t>18 (0.0%)</t>
  </si>
  <si>
    <t>{'min': 8.0, 'q1': 103.0, 'median': 160.0, 'mean': 246.65595280192068, 'q3': 274.0, 'max': 4950.0, 'std': 300.7744604900368}</t>
  </si>
  <si>
    <t>[]</t>
  </si>
  <si>
    <t>⚠️ Calendar vide → recharger snapshot; ⚠️ Colonnes avec &gt;50% NA → supprimer ou ignorer; ⚠️ 508 outliers prix (&lt;10€ ou &gt;2000€) → filtrer</t>
  </si>
  <si>
    <t>seattle</t>
  </si>
  <si>
    <t>3818×34</t>
  </si>
  <si>
    <t>1393570×4 | 2016-01-04 → 2017-01-02</t>
  </si>
  <si>
    <t>84849×6 | 2009-06-07 → 2016-01-03</t>
  </si>
  <si>
    <t>{'monthly_price': 0.6026715557883708, 'weekly_price': 0.4738082765845993, 'neighborhood_overview': 0.27029858564693554, 'cleaning_fee': 0.26977475117862754, 'review_scores_checkin': 0.17234154007333682}</t>
  </si>
  <si>
    <t>0 (0.0%)</t>
  </si>
  <si>
    <t>{'min': 20.0, 'q1': 75.0, 'median': 100.0, 'mean': 127.97616553169199, 'q3': 150.0, 'max': 1000.0, 'std': 90.25002216147982}</t>
  </si>
  <si>
    <t>⚠️ Colonnes avec &gt;50% NA → supprimer ou ignorer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</si>
  <si>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</si>
  <si>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</si>
  <si>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</si>
  <si>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</si>
  <si>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</si>
  <si>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</si>
  <si>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</si>
  <si>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</si>
  <si>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</si>
  <si>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</si>
  <si>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</si>
  <si>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source</t>
  </si>
  <si>
    <t>city scrape</t>
  </si>
  <si>
    <t>neighborhood_overview</t>
  </si>
  <si>
    <t>.</t>
  </si>
  <si>
    <t>neighbourhood_cleansed</t>
  </si>
  <si>
    <t>Buttes-Montmartre</t>
  </si>
  <si>
    <t>latitude</t>
  </si>
  <si>
    <t>longitude</t>
  </si>
  <si>
    <t>property_type</t>
  </si>
  <si>
    <t>Entire rental unit</t>
  </si>
  <si>
    <t>room_type</t>
  </si>
  <si>
    <t>Entire home/apt</t>
  </si>
  <si>
    <t>accommodates</t>
  </si>
  <si>
    <t>bathrooms</t>
  </si>
  <si>
    <t>bathrooms_text</t>
  </si>
  <si>
    <t>1 bath</t>
  </si>
  <si>
    <t>bedrooms</t>
  </si>
  <si>
    <t>beds</t>
  </si>
  <si>
    <t>amenities</t>
  </si>
  <si>
    <t>["Kitchen", "Wifi", "Washer", "Smoke alarm", "TV"]</t>
  </si>
  <si>
    <t>price</t>
  </si>
  <si>
    <t>minimum_nights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</si>
  <si>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</si>
  <si>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</si>
  <si>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</si>
  <si>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</si>
  <si>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</si>
  <si>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</si>
  <si>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availability_30</t>
  </si>
  <si>
    <t>availability_365</t>
  </si>
  <si>
    <t>number_of_reviews</t>
  </si>
  <si>
    <t>number_of_reviews_ltm</t>
  </si>
  <si>
    <t>number_of_reviews_l30d</t>
  </si>
  <si>
    <t>availability_eoy</t>
  </si>
  <si>
    <t>number_of_reviews_ly</t>
  </si>
  <si>
    <t>estimated_occupancy_l365d</t>
  </si>
  <si>
    <t>estimated_revenue_l365d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</si>
  <si>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</si>
  <si>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</si>
  <si>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</si>
  <si>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</si>
  <si>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</si>
  <si>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</si>
  <si>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</si>
  <si>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</si>
  <si>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</si>
  <si>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</si>
  <si>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</si>
  <si>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listing_id</t>
  </si>
  <si>
    <t>date</t>
  </si>
  <si>
    <t>available</t>
  </si>
  <si>
    <t>adjusted_price</t>
  </si>
  <si>
    <t>maximum_nights</t>
  </si>
  <si>
    <t>id</t>
  </si>
  <si>
    <t>2025-06-01</t>
  </si>
  <si>
    <t>reviewer_id</t>
  </si>
  <si>
    <t>reviewer_name</t>
  </si>
  <si>
    <t>David</t>
  </si>
  <si>
    <t>comments</t>
  </si>
  <si>
    <t>Wallingford is a mostly-residential neighborhood, situated between the restaurants, bars and nightlife of Fremont or Ballard, and the buzzing, academic University District.</t>
  </si>
  <si>
    <t>Broadway</t>
  </si>
  <si>
    <t>city</t>
  </si>
  <si>
    <t>Seattle</t>
  </si>
  <si>
    <t>state</t>
  </si>
  <si>
    <t>WA</t>
  </si>
  <si>
    <t>zipcode</t>
  </si>
  <si>
    <t>98122</t>
  </si>
  <si>
    <t>country</t>
  </si>
  <si>
    <t>United States</t>
  </si>
  <si>
    <t>House</t>
  </si>
  <si>
    <t>{}</t>
  </si>
  <si>
    <t>weekly_price</t>
  </si>
  <si>
    <t>$500.00</t>
  </si>
  <si>
    <t>monthly_price</t>
  </si>
  <si>
    <t>$2,500.00</t>
  </si>
  <si>
    <t>cleaning_fee</t>
  </si>
  <si>
    <t>$50.00</t>
  </si>
  <si>
    <t>guests_included</t>
  </si>
  <si>
    <t>extra_people</t>
  </si>
  <si>
    <t>$0.00</t>
  </si>
  <si>
    <t>cancellation_policy</t>
  </si>
  <si>
    <t>strict</t>
  </si>
  <si>
    <t>available_flag</t>
  </si>
  <si>
    <t>2015-09-21</t>
  </si>
  <si>
    <t>The host canceled this reservation the day before arrival. This is an automated posting.</t>
  </si>
  <si>
    <t>nombre (d’observations)</t>
  </si>
  <si>
    <t>nombre de valeurs uniques</t>
  </si>
  <si>
    <t>valeur la plus fréquente</t>
  </si>
  <si>
    <t>fréquence de la valeur la plus fréquente</t>
  </si>
  <si>
    <t>moyenne</t>
  </si>
  <si>
    <t>écart type</t>
  </si>
  <si>
    <t>minimum</t>
  </si>
  <si>
    <t>médiane (50 %)</t>
  </si>
  <si>
    <t>maximum</t>
  </si>
  <si>
    <t>fréquence valeur 
la + fréquente</t>
  </si>
  <si>
    <t>aperçu du quartier</t>
  </si>
  <si>
    <t>nom du quartier nettoyé (standardisé)</t>
  </si>
  <si>
    <t>type de propriété</t>
  </si>
  <si>
    <t>type de chambre</t>
  </si>
  <si>
    <t>nombre de salles de bain</t>
  </si>
  <si>
    <t>description des salles de bain</t>
  </si>
  <si>
    <t>nombre de chambres</t>
  </si>
  <si>
    <t>nombre de lits</t>
  </si>
  <si>
    <t>équipements</t>
  </si>
  <si>
    <t>prix</t>
  </si>
  <si>
    <t>nombre minimum de nuits</t>
  </si>
  <si>
    <t>moyenne des nuits maximales (nettoyage temporel)</t>
  </si>
  <si>
    <t>disponibilité sur 30 jours</t>
  </si>
  <si>
    <t>disponibilité sur 365 jours</t>
  </si>
  <si>
    <t>nombre total d’avis</t>
  </si>
  <si>
    <t>nombre d’avis sur les 12 derniers mois</t>
  </si>
  <si>
    <t>nombre d’avis sur les 30 derniers jours</t>
  </si>
  <si>
    <t>disponibilité à fin d’année</t>
  </si>
  <si>
    <t>taux d’occupation estimé sur 365 jours</t>
  </si>
  <si>
    <t>revenu estimé sur 365 jours</t>
  </si>
  <si>
    <t>note globale moyenne</t>
  </si>
  <si>
    <t>note sur la précision</t>
  </si>
  <si>
    <t>note sur l’emplacement</t>
  </si>
  <si>
    <t>note sur le rapport qualité/prix</t>
  </si>
  <si>
    <t>nombre d'annonces de chambres partagées par l'hôte</t>
  </si>
  <si>
    <t>Français</t>
  </si>
  <si>
    <t>Anglais</t>
  </si>
  <si>
    <t>capacité d'accueil (nb de personnes)</t>
  </si>
  <si>
    <t>%</t>
  </si>
  <si>
    <t>Plus petit nombre minimum de nuits autorisé sur l'annonce</t>
  </si>
  <si>
    <t>Plus grand nombre minimum de nuits autorisé sur l'annonce</t>
  </si>
  <si>
    <t>Plus petit nombre maximum de nuits autorisé sur l'annonce</t>
  </si>
  <si>
    <t>Plus grand nombre maximum de nuits autorisé sur l'annonce</t>
  </si>
  <si>
    <t>Moyenne des durées minimales de séjour calculée sur le temps</t>
  </si>
  <si>
    <t>Evaluation de la propreté du logement par les clients</t>
  </si>
  <si>
    <t>Evaluation de l'expérience d'arrivée (check-in) par les clients</t>
  </si>
  <si>
    <t>Evaluation de la communication avec l'hôte par les clients</t>
  </si>
  <si>
    <t>Nombre de logements entiers que l'hôte gère sur la plateforme</t>
  </si>
  <si>
    <t>Nombre de chambres privées que l'hôte gère sur la plateforme</t>
  </si>
  <si>
    <t>Moyenne mensuelle du nombre d'avis reçus</t>
  </si>
  <si>
    <t>Nombre total d'avis reçus au cours de l'année précédente</t>
  </si>
  <si>
    <t>VIDE</t>
  </si>
  <si>
    <t>nombre total de valeurs non nulles</t>
  </si>
  <si>
    <t>écart-type</t>
  </si>
  <si>
    <t>premier quartile (25 %)</t>
  </si>
  <si>
    <t>identifiant de l'annonce</t>
  </si>
  <si>
    <t>identifiant de l'avis</t>
  </si>
  <si>
    <t>date de publication de l’avis</t>
  </si>
  <si>
    <t>identifiant du commentateur</t>
  </si>
  <si>
    <t>nom du commentateur</t>
  </si>
  <si>
    <t>texte du commentaire</t>
  </si>
  <si>
    <t>Nombre</t>
  </si>
  <si>
    <t>nombre total de valeurs (non nulles)</t>
  </si>
  <si>
    <t>identifiant de l’annonce</t>
  </si>
  <si>
    <t>disponibilité (binaire)</t>
  </si>
  <si>
    <t>indicateur de disponibilité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</si>
</sst>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5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E2" sqref="E2"/>
    </sheetView>
  </sheetViews>
  <sheetFormatPr baseColWidth="10" defaultColWidth="8.88671875" defaultRowHeight="14.4"/>
  <cols>
    <col min="1" max="1" width="6.5546875" bestFit="1" customWidth="1"/>
    <col min="2" max="2" width="9" bestFit="1" customWidth="1"/>
    <col min="3" max="4" width="33.5546875" bestFit="1" customWidth="1"/>
    <col min="5" max="5" width="181" bestFit="1" customWidth="1"/>
    <col min="6" max="6" width="9" bestFit="1" customWidth="1"/>
    <col min="7" max="7" width="102.109375" bestFit="1" customWidth="1"/>
    <col min="8" max="8" width="15.77734375" bestFit="1" customWidth="1"/>
    <col min="9" max="9" width="19" bestFit="1" customWidth="1"/>
    <col min="10" max="10" width="11" bestFit="1" customWidth="1"/>
    <col min="11" max="11" width="118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t="s">
        <v>14</v>
      </c>
      <c r="E2" t="s">
        <v>15</v>
      </c>
      <c r="F2" t="s">
        <v>16</v>
      </c>
      <c r="G2" t="s">
        <v>17</v>
      </c>
      <c r="H2">
        <v>41</v>
      </c>
      <c r="I2" t="s">
        <v>18</v>
      </c>
      <c r="J2">
        <v>508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34</v>
      </c>
      <c r="I3" t="s">
        <v>18</v>
      </c>
      <c r="J3">
        <v>0</v>
      </c>
      <c r="K3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2"/>
  <sheetViews>
    <sheetView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ColWidth="8.88671875" defaultRowHeight="14.4"/>
  <cols>
    <col min="1" max="1" width="5.44140625" style="8" customWidth="1"/>
    <col min="2" max="2" width="26.21875" style="8" customWidth="1"/>
    <col min="3" max="3" width="54.44140625" style="8" bestFit="1" customWidth="1"/>
    <col min="4" max="5" width="8.88671875" style="8"/>
    <col min="6" max="6" width="9.77734375" style="8" customWidth="1"/>
    <col min="7" max="7" width="42.5546875" style="8" bestFit="1" customWidth="1"/>
    <col min="8" max="8" width="13.44140625" style="17" customWidth="1"/>
    <col min="9" max="9" width="9" style="18" bestFit="1" customWidth="1"/>
    <col min="10" max="10" width="11.33203125" style="18" bestFit="1" customWidth="1"/>
    <col min="11" max="14" width="9" style="18" bestFit="1" customWidth="1"/>
    <col min="15" max="15" width="13.77734375" style="18" bestFit="1" customWidth="1"/>
    <col min="16" max="16" width="2.5546875" style="8" customWidth="1"/>
    <col min="17" max="16384" width="8.88671875" style="8"/>
  </cols>
  <sheetData>
    <row r="1" spans="1:15">
      <c r="D1" s="9" t="s">
        <v>28</v>
      </c>
      <c r="E1" s="23" t="s">
        <v>162</v>
      </c>
      <c r="F1" s="9" t="s">
        <v>29</v>
      </c>
      <c r="G1" s="9" t="s">
        <v>30</v>
      </c>
      <c r="H1" s="9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</row>
    <row r="2" spans="1:15" s="6" customFormat="1" ht="43.2" customHeight="1">
      <c r="B2" s="12" t="s">
        <v>160</v>
      </c>
      <c r="C2" s="12" t="s">
        <v>159</v>
      </c>
      <c r="D2" s="11" t="s">
        <v>124</v>
      </c>
      <c r="E2" s="12" t="s">
        <v>162</v>
      </c>
      <c r="F2" s="12" t="s">
        <v>125</v>
      </c>
      <c r="G2" s="11" t="s">
        <v>126</v>
      </c>
      <c r="H2" s="12" t="s">
        <v>133</v>
      </c>
      <c r="I2" s="13" t="s">
        <v>128</v>
      </c>
      <c r="J2" s="13" t="s">
        <v>129</v>
      </c>
      <c r="K2" s="10" t="s">
        <v>34</v>
      </c>
      <c r="L2" s="10" t="s">
        <v>35</v>
      </c>
      <c r="M2" s="10" t="s">
        <v>36</v>
      </c>
      <c r="N2" s="10" t="s">
        <v>37</v>
      </c>
      <c r="O2" s="10" t="s">
        <v>38</v>
      </c>
    </row>
    <row r="3" spans="1:15">
      <c r="B3" s="9" t="s">
        <v>39</v>
      </c>
      <c r="C3" s="9" t="s">
        <v>39</v>
      </c>
      <c r="D3" s="14">
        <v>84055</v>
      </c>
      <c r="E3" s="24">
        <f>D3/$D$3</f>
        <v>1</v>
      </c>
      <c r="F3" s="14">
        <v>2</v>
      </c>
      <c r="G3" s="14" t="s">
        <v>40</v>
      </c>
      <c r="H3" s="15">
        <v>54313</v>
      </c>
      <c r="I3" s="16"/>
      <c r="J3" s="16"/>
      <c r="K3" s="16"/>
      <c r="L3" s="16"/>
      <c r="M3" s="16"/>
      <c r="N3" s="16"/>
      <c r="O3" s="16"/>
    </row>
    <row r="4" spans="1:15">
      <c r="B4" s="9" t="s">
        <v>41</v>
      </c>
      <c r="C4" s="9" t="s">
        <v>134</v>
      </c>
      <c r="D4" s="14">
        <v>41178</v>
      </c>
      <c r="E4" s="24">
        <f>D4/$D$3</f>
        <v>0.48989352209862591</v>
      </c>
      <c r="F4" s="14">
        <v>35729</v>
      </c>
      <c r="G4" s="14" t="s">
        <v>42</v>
      </c>
      <c r="H4" s="15">
        <v>84</v>
      </c>
      <c r="I4" s="16"/>
      <c r="J4" s="16"/>
      <c r="K4" s="16"/>
      <c r="L4" s="16"/>
      <c r="M4" s="16"/>
      <c r="N4" s="16"/>
      <c r="O4" s="16"/>
    </row>
    <row r="5" spans="1:15">
      <c r="B5" s="9" t="s">
        <v>43</v>
      </c>
      <c r="C5" s="11" t="s">
        <v>135</v>
      </c>
      <c r="D5" s="14">
        <v>84055</v>
      </c>
      <c r="E5" s="24">
        <f>D5/$D$3</f>
        <v>1</v>
      </c>
      <c r="F5" s="14">
        <v>20</v>
      </c>
      <c r="G5" s="14" t="s">
        <v>44</v>
      </c>
      <c r="H5" s="15">
        <v>8943</v>
      </c>
      <c r="I5" s="16"/>
      <c r="J5" s="16"/>
      <c r="K5" s="16"/>
      <c r="L5" s="16"/>
      <c r="M5" s="16"/>
      <c r="N5" s="16"/>
      <c r="O5" s="16"/>
    </row>
    <row r="6" spans="1:15">
      <c r="B6" s="19" t="s">
        <v>45</v>
      </c>
      <c r="C6" s="19" t="s">
        <v>45</v>
      </c>
      <c r="D6" s="20">
        <v>84055</v>
      </c>
      <c r="E6" s="25">
        <f>D6/$D$3</f>
        <v>1</v>
      </c>
      <c r="F6" s="20"/>
      <c r="G6" s="20"/>
      <c r="H6" s="21"/>
      <c r="I6" s="22">
        <v>48.864047264561748</v>
      </c>
      <c r="J6" s="22">
        <v>1.8094446161871419E-2</v>
      </c>
      <c r="K6" s="22">
        <v>48.815890000000003</v>
      </c>
      <c r="L6" s="22">
        <v>48.850758453212123</v>
      </c>
      <c r="M6" s="22">
        <v>48.865321000000002</v>
      </c>
      <c r="N6" s="22">
        <v>48.878630000000001</v>
      </c>
      <c r="O6" s="22">
        <v>48.901670000000003</v>
      </c>
    </row>
    <row r="7" spans="1:15">
      <c r="B7" s="19" t="s">
        <v>46</v>
      </c>
      <c r="C7" s="19" t="s">
        <v>46</v>
      </c>
      <c r="D7" s="20">
        <v>84055</v>
      </c>
      <c r="E7" s="25">
        <f>D7/$D$3</f>
        <v>1</v>
      </c>
      <c r="F7" s="20"/>
      <c r="G7" s="20"/>
      <c r="H7" s="21"/>
      <c r="I7" s="22">
        <v>2.3429169825482741</v>
      </c>
      <c r="J7" s="22">
        <v>3.4202844460208513E-2</v>
      </c>
      <c r="K7" s="22">
        <v>2.2298957000000001</v>
      </c>
      <c r="L7" s="22">
        <v>2.3207900000000001</v>
      </c>
      <c r="M7" s="22">
        <v>2.3466771</v>
      </c>
      <c r="N7" s="22">
        <v>2.3679449961789829</v>
      </c>
      <c r="O7" s="22">
        <v>2.4683600000000001</v>
      </c>
    </row>
    <row r="8" spans="1:15">
      <c r="B8" s="9" t="s">
        <v>47</v>
      </c>
      <c r="C8" s="9" t="s">
        <v>136</v>
      </c>
      <c r="D8" s="14">
        <v>84055</v>
      </c>
      <c r="E8" s="24">
        <f>D8/$D$3</f>
        <v>1</v>
      </c>
      <c r="F8" s="14">
        <v>58</v>
      </c>
      <c r="G8" s="14" t="s">
        <v>48</v>
      </c>
      <c r="H8" s="15">
        <v>69871</v>
      </c>
      <c r="I8" s="16"/>
      <c r="J8" s="16"/>
      <c r="K8" s="16"/>
      <c r="L8" s="16"/>
      <c r="M8" s="16"/>
      <c r="N8" s="16"/>
      <c r="O8" s="16"/>
    </row>
    <row r="9" spans="1:15">
      <c r="B9" s="9" t="s">
        <v>49</v>
      </c>
      <c r="C9" s="9" t="s">
        <v>137</v>
      </c>
      <c r="D9" s="14">
        <v>84055</v>
      </c>
      <c r="E9" s="24">
        <f>D9/$D$3</f>
        <v>1</v>
      </c>
      <c r="F9" s="14">
        <v>4</v>
      </c>
      <c r="G9" s="14" t="s">
        <v>50</v>
      </c>
      <c r="H9" s="15">
        <v>74532</v>
      </c>
      <c r="I9" s="16"/>
      <c r="J9" s="16"/>
      <c r="K9" s="16"/>
      <c r="L9" s="16"/>
      <c r="M9" s="16"/>
      <c r="N9" s="16"/>
      <c r="O9" s="16"/>
    </row>
    <row r="10" spans="1:15">
      <c r="B10" s="9" t="s">
        <v>51</v>
      </c>
      <c r="C10" s="9" t="s">
        <v>161</v>
      </c>
      <c r="D10" s="14">
        <v>84055</v>
      </c>
      <c r="E10" s="24">
        <f>D10/$D$3</f>
        <v>1</v>
      </c>
      <c r="F10" s="14"/>
      <c r="G10" s="14"/>
      <c r="H10" s="15"/>
      <c r="I10" s="16">
        <v>3.2251977871631672</v>
      </c>
      <c r="J10" s="16">
        <v>1.6844633544897589</v>
      </c>
      <c r="K10" s="16">
        <v>1</v>
      </c>
      <c r="L10" s="16">
        <v>2</v>
      </c>
      <c r="M10" s="16">
        <v>3</v>
      </c>
      <c r="N10" s="16">
        <v>4</v>
      </c>
      <c r="O10" s="16">
        <v>16</v>
      </c>
    </row>
    <row r="11" spans="1:15">
      <c r="B11" s="9" t="s">
        <v>52</v>
      </c>
      <c r="C11" s="9" t="s">
        <v>138</v>
      </c>
      <c r="D11" s="14">
        <v>54297</v>
      </c>
      <c r="E11" s="24">
        <f>D11/$D$3</f>
        <v>0.64596990066028193</v>
      </c>
      <c r="F11" s="14"/>
      <c r="G11" s="14"/>
      <c r="H11" s="15"/>
      <c r="I11" s="16">
        <v>1.2115033979777889</v>
      </c>
      <c r="J11" s="16">
        <v>0.55528315301389497</v>
      </c>
      <c r="K11" s="16">
        <v>0</v>
      </c>
      <c r="L11" s="16">
        <v>1</v>
      </c>
      <c r="M11" s="16">
        <v>1</v>
      </c>
      <c r="N11" s="16">
        <v>1</v>
      </c>
      <c r="O11" s="16">
        <v>42</v>
      </c>
    </row>
    <row r="12" spans="1:15" s="36" customFormat="1">
      <c r="A12" s="33"/>
      <c r="B12" s="34" t="s">
        <v>53</v>
      </c>
      <c r="C12" s="34" t="s">
        <v>139</v>
      </c>
      <c r="D12" s="35">
        <v>83982</v>
      </c>
      <c r="E12" s="35">
        <f>D12/$D$3</f>
        <v>0.99913152102789837</v>
      </c>
      <c r="F12" s="35">
        <v>36</v>
      </c>
      <c r="G12" s="35" t="s">
        <v>54</v>
      </c>
      <c r="H12" s="35">
        <v>61261</v>
      </c>
      <c r="I12" s="35"/>
      <c r="J12" s="35"/>
      <c r="K12" s="35"/>
      <c r="L12" s="35"/>
      <c r="M12" s="35"/>
      <c r="N12" s="35"/>
      <c r="O12" s="35"/>
    </row>
    <row r="13" spans="1:15">
      <c r="B13" s="9" t="s">
        <v>55</v>
      </c>
      <c r="C13" s="9" t="s">
        <v>140</v>
      </c>
      <c r="D13" s="14">
        <v>76918</v>
      </c>
      <c r="E13" s="24">
        <f>D13/$D$3</f>
        <v>0.91509130926179283</v>
      </c>
      <c r="F13" s="14"/>
      <c r="G13" s="14"/>
      <c r="H13" s="15"/>
      <c r="I13" s="16">
        <v>1.343456668140097</v>
      </c>
      <c r="J13" s="16">
        <v>0.90953980472754914</v>
      </c>
      <c r="K13" s="16">
        <v>0</v>
      </c>
      <c r="L13" s="16">
        <v>1</v>
      </c>
      <c r="M13" s="16">
        <v>1</v>
      </c>
      <c r="N13" s="16">
        <v>2</v>
      </c>
      <c r="O13" s="16">
        <v>41</v>
      </c>
    </row>
    <row r="14" spans="1:15">
      <c r="B14" s="9" t="s">
        <v>56</v>
      </c>
      <c r="C14" s="9" t="s">
        <v>141</v>
      </c>
      <c r="D14" s="14">
        <v>54007</v>
      </c>
      <c r="E14" s="24">
        <f>D14/$D$3</f>
        <v>0.64251977871631671</v>
      </c>
      <c r="F14" s="14"/>
      <c r="G14" s="14"/>
      <c r="H14" s="15"/>
      <c r="I14" s="16">
        <v>1.8307256466754309</v>
      </c>
      <c r="J14" s="16">
        <v>1.190300249810935</v>
      </c>
      <c r="K14" s="16">
        <v>0</v>
      </c>
      <c r="L14" s="16">
        <v>1</v>
      </c>
      <c r="M14" s="16">
        <v>2</v>
      </c>
      <c r="N14" s="16">
        <v>2</v>
      </c>
      <c r="O14" s="16">
        <v>17</v>
      </c>
    </row>
    <row r="15" spans="1:15">
      <c r="B15" s="9" t="s">
        <v>57</v>
      </c>
      <c r="C15" s="9" t="s">
        <v>142</v>
      </c>
      <c r="D15" s="14">
        <v>84055</v>
      </c>
      <c r="E15" s="24">
        <f>D15/$D$3</f>
        <v>1</v>
      </c>
      <c r="F15" s="14">
        <v>73151</v>
      </c>
      <c r="G15" s="14" t="s">
        <v>58</v>
      </c>
      <c r="H15" s="15">
        <v>339</v>
      </c>
      <c r="I15" s="16"/>
      <c r="J15" s="16"/>
      <c r="K15" s="16"/>
      <c r="L15" s="16"/>
      <c r="M15" s="16"/>
      <c r="N15" s="16"/>
      <c r="O15" s="16"/>
    </row>
    <row r="16" spans="1:15">
      <c r="B16" s="9" t="s">
        <v>59</v>
      </c>
      <c r="C16" s="9" t="s">
        <v>143</v>
      </c>
      <c r="D16" s="14">
        <v>53963</v>
      </c>
      <c r="E16" s="24">
        <f>D16/$D$3</f>
        <v>0.64199631193861162</v>
      </c>
      <c r="F16" s="14"/>
      <c r="G16" s="14"/>
      <c r="H16" s="15"/>
      <c r="I16" s="16">
        <v>285.26338417063539</v>
      </c>
      <c r="J16" s="16">
        <v>688.61644052085001</v>
      </c>
      <c r="K16" s="16">
        <v>8</v>
      </c>
      <c r="L16" s="16">
        <v>104</v>
      </c>
      <c r="M16" s="16">
        <v>161</v>
      </c>
      <c r="N16" s="16">
        <v>277</v>
      </c>
      <c r="O16" s="16">
        <v>30814</v>
      </c>
    </row>
    <row r="17" spans="1:15">
      <c r="B17" s="9" t="s">
        <v>60</v>
      </c>
      <c r="C17" s="9" t="s">
        <v>144</v>
      </c>
      <c r="D17" s="14">
        <v>84055</v>
      </c>
      <c r="E17" s="24">
        <f>D17/$D$3</f>
        <v>1</v>
      </c>
      <c r="F17" s="14"/>
      <c r="G17" s="14"/>
      <c r="H17" s="15"/>
      <c r="I17" s="16">
        <v>43.545511867229791</v>
      </c>
      <c r="J17" s="16">
        <v>109.5973327238864</v>
      </c>
      <c r="K17" s="16">
        <v>1</v>
      </c>
      <c r="L17" s="16">
        <v>2</v>
      </c>
      <c r="M17" s="16">
        <v>3</v>
      </c>
      <c r="N17" s="16">
        <v>6</v>
      </c>
      <c r="O17" s="16">
        <v>1000</v>
      </c>
    </row>
    <row r="18" spans="1:15" s="36" customFormat="1">
      <c r="A18" s="33"/>
      <c r="B18" s="35" t="s">
        <v>61</v>
      </c>
      <c r="C18" s="35" t="s">
        <v>163</v>
      </c>
      <c r="D18" s="35">
        <v>84055</v>
      </c>
      <c r="E18" s="35">
        <f t="shared" ref="E18:E29" si="0">D18/$D$3</f>
        <v>1</v>
      </c>
      <c r="F18" s="35"/>
      <c r="G18" s="35"/>
      <c r="H18" s="35"/>
      <c r="I18" s="35">
        <v>42.508619356373814</v>
      </c>
      <c r="J18" s="35">
        <v>109.0340328482046</v>
      </c>
      <c r="K18" s="35">
        <v>1</v>
      </c>
      <c r="L18" s="35">
        <v>1</v>
      </c>
      <c r="M18" s="35">
        <v>3</v>
      </c>
      <c r="N18" s="35">
        <v>6</v>
      </c>
      <c r="O18" s="35">
        <v>1000</v>
      </c>
    </row>
    <row r="19" spans="1:15" s="36" customFormat="1">
      <c r="A19" s="33"/>
      <c r="B19" s="35" t="s">
        <v>62</v>
      </c>
      <c r="C19" s="35" t="s">
        <v>164</v>
      </c>
      <c r="D19" s="35">
        <v>84055</v>
      </c>
      <c r="E19" s="35">
        <f t="shared" si="0"/>
        <v>1</v>
      </c>
      <c r="F19" s="35"/>
      <c r="G19" s="35"/>
      <c r="H19" s="35"/>
      <c r="I19" s="35">
        <v>50.629861400273633</v>
      </c>
      <c r="J19" s="35">
        <v>117.4500409795929</v>
      </c>
      <c r="K19" s="35">
        <v>1</v>
      </c>
      <c r="L19" s="35">
        <v>2</v>
      </c>
      <c r="M19" s="35">
        <v>3</v>
      </c>
      <c r="N19" s="35">
        <v>7</v>
      </c>
      <c r="O19" s="35">
        <v>1000</v>
      </c>
    </row>
    <row r="20" spans="1:15" s="36" customFormat="1">
      <c r="A20" s="33"/>
      <c r="B20" s="35" t="s">
        <v>63</v>
      </c>
      <c r="C20" s="35" t="s">
        <v>165</v>
      </c>
      <c r="D20" s="35">
        <v>84055</v>
      </c>
      <c r="E20" s="35">
        <f t="shared" si="0"/>
        <v>1</v>
      </c>
      <c r="F20" s="35"/>
      <c r="G20" s="35"/>
      <c r="H20" s="35"/>
      <c r="I20" s="35">
        <v>615.24826601629889</v>
      </c>
      <c r="J20" s="35">
        <v>34493.339587591188</v>
      </c>
      <c r="K20" s="35">
        <v>1</v>
      </c>
      <c r="L20" s="35">
        <v>31</v>
      </c>
      <c r="M20" s="35">
        <v>365</v>
      </c>
      <c r="N20" s="35">
        <v>1125</v>
      </c>
      <c r="O20" s="35">
        <v>10000000</v>
      </c>
    </row>
    <row r="21" spans="1:15" s="36" customFormat="1">
      <c r="A21" s="33"/>
      <c r="B21" s="35" t="s">
        <v>64</v>
      </c>
      <c r="C21" s="35" t="s">
        <v>166</v>
      </c>
      <c r="D21" s="35">
        <v>84055</v>
      </c>
      <c r="E21" s="35">
        <f t="shared" si="0"/>
        <v>1</v>
      </c>
      <c r="F21" s="35"/>
      <c r="G21" s="35"/>
      <c r="H21" s="35"/>
      <c r="I21" s="35">
        <v>230597.9285943727</v>
      </c>
      <c r="J21" s="35">
        <v>22220256.353374839</v>
      </c>
      <c r="K21" s="35">
        <v>1</v>
      </c>
      <c r="L21" s="35">
        <v>60</v>
      </c>
      <c r="M21" s="35">
        <v>365</v>
      </c>
      <c r="N21" s="35">
        <v>1125</v>
      </c>
      <c r="O21" s="35">
        <v>2147483647</v>
      </c>
    </row>
    <row r="22" spans="1:15" s="36" customFormat="1">
      <c r="A22" s="33"/>
      <c r="B22" s="35" t="s">
        <v>65</v>
      </c>
      <c r="C22" s="35" t="s">
        <v>167</v>
      </c>
      <c r="D22" s="35">
        <v>84055</v>
      </c>
      <c r="E22" s="35">
        <f t="shared" si="0"/>
        <v>1</v>
      </c>
      <c r="F22" s="35"/>
      <c r="G22" s="35"/>
      <c r="H22" s="35"/>
      <c r="I22" s="35">
        <v>45.795837249420032</v>
      </c>
      <c r="J22" s="35">
        <v>110.31073153277841</v>
      </c>
      <c r="K22" s="35">
        <v>1</v>
      </c>
      <c r="L22" s="35">
        <v>2</v>
      </c>
      <c r="M22" s="35">
        <v>3</v>
      </c>
      <c r="N22" s="35">
        <v>7</v>
      </c>
      <c r="O22" s="35">
        <v>1000</v>
      </c>
    </row>
    <row r="23" spans="1:15" s="36" customFormat="1">
      <c r="A23" s="33"/>
      <c r="B23" s="35" t="s">
        <v>66</v>
      </c>
      <c r="C23" s="35" t="s">
        <v>145</v>
      </c>
      <c r="D23" s="35">
        <v>84055</v>
      </c>
      <c r="E23" s="35">
        <f t="shared" si="0"/>
        <v>1</v>
      </c>
      <c r="F23" s="35"/>
      <c r="G23" s="35"/>
      <c r="H23" s="35"/>
      <c r="I23" s="35">
        <v>147419.52352626261</v>
      </c>
      <c r="J23" s="35">
        <v>15253928.06097869</v>
      </c>
      <c r="K23" s="35">
        <v>1</v>
      </c>
      <c r="L23" s="35">
        <v>60</v>
      </c>
      <c r="M23" s="35">
        <v>365</v>
      </c>
      <c r="N23" s="35">
        <v>1125</v>
      </c>
      <c r="O23" s="35">
        <v>2141600130.2</v>
      </c>
    </row>
    <row r="24" spans="1:15">
      <c r="B24" s="9" t="s">
        <v>67</v>
      </c>
      <c r="C24" s="9" t="s">
        <v>146</v>
      </c>
      <c r="D24" s="14">
        <v>84055</v>
      </c>
      <c r="E24" s="24">
        <f t="shared" si="0"/>
        <v>1</v>
      </c>
      <c r="F24" s="14"/>
      <c r="G24" s="14"/>
      <c r="H24" s="15"/>
      <c r="I24" s="16">
        <v>6.8886086490988054</v>
      </c>
      <c r="J24" s="16">
        <v>9.3402426014056203</v>
      </c>
      <c r="K24" s="16">
        <v>0</v>
      </c>
      <c r="L24" s="16">
        <v>0</v>
      </c>
      <c r="M24" s="16">
        <v>2</v>
      </c>
      <c r="N24" s="16">
        <v>12</v>
      </c>
      <c r="O24" s="16">
        <v>30</v>
      </c>
    </row>
    <row r="25" spans="1:15">
      <c r="B25" s="9" t="s">
        <v>68</v>
      </c>
      <c r="C25" s="9" t="s">
        <v>147</v>
      </c>
      <c r="D25" s="14">
        <v>84055</v>
      </c>
      <c r="E25" s="24">
        <f t="shared" si="0"/>
        <v>1</v>
      </c>
      <c r="F25" s="14"/>
      <c r="G25" s="14"/>
      <c r="H25" s="15"/>
      <c r="I25" s="16">
        <v>128.5608589613943</v>
      </c>
      <c r="J25" s="16">
        <v>131.2888441998972</v>
      </c>
      <c r="K25" s="16">
        <v>0</v>
      </c>
      <c r="L25" s="16">
        <v>0</v>
      </c>
      <c r="M25" s="16">
        <v>80</v>
      </c>
      <c r="N25" s="16">
        <v>260</v>
      </c>
      <c r="O25" s="16">
        <v>365</v>
      </c>
    </row>
    <row r="26" spans="1:15">
      <c r="B26" s="9" t="s">
        <v>69</v>
      </c>
      <c r="C26" s="9" t="s">
        <v>148</v>
      </c>
      <c r="D26" s="14">
        <v>84055</v>
      </c>
      <c r="E26" s="24">
        <f t="shared" si="0"/>
        <v>1</v>
      </c>
      <c r="F26" s="14"/>
      <c r="G26" s="14"/>
      <c r="H26" s="15"/>
      <c r="I26" s="16">
        <v>25.854726072214621</v>
      </c>
      <c r="J26" s="16">
        <v>59.659294227137451</v>
      </c>
      <c r="K26" s="16">
        <v>0</v>
      </c>
      <c r="L26" s="16">
        <v>1</v>
      </c>
      <c r="M26" s="16">
        <v>7</v>
      </c>
      <c r="N26" s="16">
        <v>26</v>
      </c>
      <c r="O26" s="16">
        <v>3807</v>
      </c>
    </row>
    <row r="27" spans="1:15" s="36" customFormat="1">
      <c r="A27" s="33"/>
      <c r="B27" s="34" t="s">
        <v>70</v>
      </c>
      <c r="C27" s="34" t="s">
        <v>149</v>
      </c>
      <c r="D27" s="35">
        <v>84055</v>
      </c>
      <c r="E27" s="35">
        <f t="shared" si="0"/>
        <v>1</v>
      </c>
      <c r="F27" s="35"/>
      <c r="G27" s="35"/>
      <c r="H27" s="35"/>
      <c r="I27" s="35">
        <v>6.6432930819106542</v>
      </c>
      <c r="J27" s="35">
        <v>12.88616782276015</v>
      </c>
      <c r="K27" s="35">
        <v>0</v>
      </c>
      <c r="L27" s="35">
        <v>0</v>
      </c>
      <c r="M27" s="35">
        <v>1</v>
      </c>
      <c r="N27" s="35">
        <v>8</v>
      </c>
      <c r="O27" s="35">
        <v>732</v>
      </c>
    </row>
    <row r="28" spans="1:15">
      <c r="B28" s="9" t="s">
        <v>71</v>
      </c>
      <c r="C28" s="9" t="s">
        <v>150</v>
      </c>
      <c r="D28" s="14">
        <v>84055</v>
      </c>
      <c r="E28" s="24">
        <f t="shared" si="0"/>
        <v>1</v>
      </c>
      <c r="F28" s="14"/>
      <c r="G28" s="14"/>
      <c r="H28" s="15"/>
      <c r="I28" s="16">
        <v>0.69007197668193443</v>
      </c>
      <c r="J28" s="16">
        <v>1.416168398171185</v>
      </c>
      <c r="K28" s="16">
        <v>0</v>
      </c>
      <c r="L28" s="16">
        <v>0</v>
      </c>
      <c r="M28" s="16">
        <v>0</v>
      </c>
      <c r="N28" s="16">
        <v>1</v>
      </c>
      <c r="O28" s="16">
        <v>52</v>
      </c>
    </row>
    <row r="29" spans="1:15" s="36" customFormat="1">
      <c r="A29" s="33"/>
      <c r="B29" s="34" t="s">
        <v>72</v>
      </c>
      <c r="C29" s="34" t="s">
        <v>151</v>
      </c>
      <c r="D29" s="35">
        <v>84055</v>
      </c>
      <c r="E29" s="35">
        <f t="shared" si="0"/>
        <v>1</v>
      </c>
      <c r="F29" s="35"/>
      <c r="G29" s="35"/>
      <c r="H29" s="35"/>
      <c r="I29" s="35">
        <v>72.18278508119684</v>
      </c>
      <c r="J29" s="35">
        <v>73.647143528765667</v>
      </c>
      <c r="K29" s="35">
        <v>0</v>
      </c>
      <c r="L29" s="35">
        <v>0</v>
      </c>
      <c r="M29" s="35">
        <v>47</v>
      </c>
      <c r="N29" s="35">
        <v>147</v>
      </c>
      <c r="O29" s="35">
        <v>198</v>
      </c>
    </row>
    <row r="30" spans="1:15">
      <c r="B30" s="9" t="s">
        <v>73</v>
      </c>
      <c r="C30" s="9" t="s">
        <v>174</v>
      </c>
      <c r="D30" s="14">
        <v>84055</v>
      </c>
      <c r="E30" s="24">
        <f>D30/$D$3</f>
        <v>1</v>
      </c>
      <c r="F30" s="14"/>
      <c r="G30" s="14"/>
      <c r="H30" s="15"/>
      <c r="I30" s="16">
        <v>5.6929748379037539</v>
      </c>
      <c r="J30" s="16">
        <v>11.87512536130073</v>
      </c>
      <c r="K30" s="16">
        <v>0</v>
      </c>
      <c r="L30" s="16">
        <v>0</v>
      </c>
      <c r="M30" s="16">
        <v>0</v>
      </c>
      <c r="N30" s="16">
        <v>6</v>
      </c>
      <c r="O30" s="16">
        <v>786</v>
      </c>
    </row>
    <row r="31" spans="1:15">
      <c r="B31" s="9" t="s">
        <v>74</v>
      </c>
      <c r="C31" s="9" t="s">
        <v>152</v>
      </c>
      <c r="D31" s="14">
        <v>84055</v>
      </c>
      <c r="E31" s="24">
        <f>D31/$D$3</f>
        <v>1</v>
      </c>
      <c r="F31" s="14"/>
      <c r="G31" s="14"/>
      <c r="H31" s="15"/>
      <c r="I31" s="16">
        <v>61.36769972042115</v>
      </c>
      <c r="J31" s="16">
        <v>85.354510531041555</v>
      </c>
      <c r="K31" s="16">
        <v>0</v>
      </c>
      <c r="L31" s="16">
        <v>0</v>
      </c>
      <c r="M31" s="16">
        <v>10</v>
      </c>
      <c r="N31" s="16">
        <v>104</v>
      </c>
      <c r="O31" s="16">
        <v>255</v>
      </c>
    </row>
    <row r="32" spans="1:15">
      <c r="B32" s="9" t="s">
        <v>75</v>
      </c>
      <c r="C32" s="9" t="s">
        <v>153</v>
      </c>
      <c r="D32" s="14">
        <v>53963</v>
      </c>
      <c r="E32" s="24">
        <f>D32/$D$3</f>
        <v>0.64199631193861162</v>
      </c>
      <c r="F32" s="14"/>
      <c r="G32" s="14"/>
      <c r="H32" s="15"/>
      <c r="I32" s="16">
        <v>18178.938309582489</v>
      </c>
      <c r="J32" s="16">
        <v>65085.738977426088</v>
      </c>
      <c r="K32" s="16">
        <v>0</v>
      </c>
      <c r="L32" s="16">
        <v>0</v>
      </c>
      <c r="M32" s="16">
        <v>6240</v>
      </c>
      <c r="N32" s="16">
        <v>20796.5</v>
      </c>
      <c r="O32" s="16">
        <v>3655680</v>
      </c>
    </row>
    <row r="33" spans="2:15">
      <c r="B33" s="9" t="s">
        <v>76</v>
      </c>
      <c r="C33" s="9" t="s">
        <v>154</v>
      </c>
      <c r="D33" s="14">
        <v>64498</v>
      </c>
      <c r="E33" s="24">
        <f>D33/$D$3</f>
        <v>0.76733091428231515</v>
      </c>
      <c r="F33" s="14"/>
      <c r="G33" s="14"/>
      <c r="H33" s="15"/>
      <c r="I33" s="16">
        <v>4.7327895438618253</v>
      </c>
      <c r="J33" s="16">
        <v>0.38999187004534452</v>
      </c>
      <c r="K33" s="16">
        <v>0</v>
      </c>
      <c r="L33" s="16">
        <v>4.6399999999999997</v>
      </c>
      <c r="M33" s="16">
        <v>4.84</v>
      </c>
      <c r="N33" s="16">
        <v>5</v>
      </c>
      <c r="O33" s="16">
        <v>5</v>
      </c>
    </row>
    <row r="34" spans="2:15">
      <c r="B34" s="9" t="s">
        <v>77</v>
      </c>
      <c r="C34" s="9" t="s">
        <v>155</v>
      </c>
      <c r="D34" s="14">
        <v>64486</v>
      </c>
      <c r="E34" s="24">
        <f>D34/$D$3</f>
        <v>0.76718815061566836</v>
      </c>
      <c r="F34" s="14"/>
      <c r="G34" s="14"/>
      <c r="H34" s="15"/>
      <c r="I34" s="16">
        <v>4.7769877182644276</v>
      </c>
      <c r="J34" s="16">
        <v>0.36888607762959041</v>
      </c>
      <c r="K34" s="16">
        <v>0</v>
      </c>
      <c r="L34" s="16">
        <v>4.71</v>
      </c>
      <c r="M34" s="16">
        <v>4.88</v>
      </c>
      <c r="N34" s="16">
        <v>5</v>
      </c>
      <c r="O34" s="16">
        <v>5</v>
      </c>
    </row>
    <row r="35" spans="2:15">
      <c r="B35" s="9" t="s">
        <v>78</v>
      </c>
      <c r="C35" s="9" t="s">
        <v>168</v>
      </c>
      <c r="D35" s="14">
        <v>64489</v>
      </c>
      <c r="E35" s="24">
        <f>D35/$D$3</f>
        <v>0.76722384153233003</v>
      </c>
      <c r="F35" s="14"/>
      <c r="G35" s="14"/>
      <c r="H35" s="15"/>
      <c r="I35" s="16">
        <v>4.6677599280497457</v>
      </c>
      <c r="J35" s="16">
        <v>0.43821712805556801</v>
      </c>
      <c r="K35" s="16">
        <v>0</v>
      </c>
      <c r="L35" s="16">
        <v>4.54</v>
      </c>
      <c r="M35" s="16">
        <v>4.8</v>
      </c>
      <c r="N35" s="16">
        <v>4.9800000000000004</v>
      </c>
      <c r="O35" s="16">
        <v>5</v>
      </c>
    </row>
    <row r="36" spans="2:15">
      <c r="B36" s="9" t="s">
        <v>79</v>
      </c>
      <c r="C36" s="9" t="s">
        <v>169</v>
      </c>
      <c r="D36" s="14">
        <v>64479</v>
      </c>
      <c r="E36" s="24">
        <f>D36/$D$3</f>
        <v>0.76710487181012432</v>
      </c>
      <c r="F36" s="14"/>
      <c r="G36" s="14"/>
      <c r="H36" s="15"/>
      <c r="I36" s="16">
        <v>4.8148459188262844</v>
      </c>
      <c r="J36" s="16">
        <v>0.35453779014166631</v>
      </c>
      <c r="K36" s="16">
        <v>0</v>
      </c>
      <c r="L36" s="16">
        <v>4.78</v>
      </c>
      <c r="M36" s="16">
        <v>4.92</v>
      </c>
      <c r="N36" s="16">
        <v>5</v>
      </c>
      <c r="O36" s="16">
        <v>5</v>
      </c>
    </row>
    <row r="37" spans="2:15">
      <c r="B37" s="9" t="s">
        <v>80</v>
      </c>
      <c r="C37" s="9" t="s">
        <v>170</v>
      </c>
      <c r="D37" s="14">
        <v>64488</v>
      </c>
      <c r="E37" s="24">
        <f>D37/$D$3</f>
        <v>0.76721194456010944</v>
      </c>
      <c r="F37" s="14"/>
      <c r="G37" s="14"/>
      <c r="H37" s="15"/>
      <c r="I37" s="16">
        <v>4.833622069222181</v>
      </c>
      <c r="J37" s="16">
        <v>0.35450781564642297</v>
      </c>
      <c r="K37" s="16">
        <v>0</v>
      </c>
      <c r="L37" s="16">
        <v>4.8099999999999996</v>
      </c>
      <c r="M37" s="16">
        <v>4.95</v>
      </c>
      <c r="N37" s="16">
        <v>5</v>
      </c>
      <c r="O37" s="16">
        <v>5</v>
      </c>
    </row>
    <row r="38" spans="2:15">
      <c r="B38" s="9" t="s">
        <v>81</v>
      </c>
      <c r="C38" s="9" t="s">
        <v>156</v>
      </c>
      <c r="D38" s="14">
        <v>64480</v>
      </c>
      <c r="E38" s="24">
        <f>D38/$D$3</f>
        <v>0.76711676878234492</v>
      </c>
      <c r="F38" s="14"/>
      <c r="G38" s="14"/>
      <c r="H38" s="15"/>
      <c r="I38" s="16">
        <v>4.8235882444168734</v>
      </c>
      <c r="J38" s="16">
        <v>0.30365416913243432</v>
      </c>
      <c r="K38" s="16">
        <v>0</v>
      </c>
      <c r="L38" s="16">
        <v>4.7699999999999996</v>
      </c>
      <c r="M38" s="16">
        <v>4.92</v>
      </c>
      <c r="N38" s="16">
        <v>5</v>
      </c>
      <c r="O38" s="16">
        <v>5</v>
      </c>
    </row>
    <row r="39" spans="2:15">
      <c r="B39" s="9" t="s">
        <v>82</v>
      </c>
      <c r="C39" s="9" t="s">
        <v>157</v>
      </c>
      <c r="D39" s="14">
        <v>64479</v>
      </c>
      <c r="E39" s="24">
        <f>D39/$D$3</f>
        <v>0.76710487181012432</v>
      </c>
      <c r="F39" s="14"/>
      <c r="G39" s="14"/>
      <c r="H39" s="15"/>
      <c r="I39" s="16">
        <v>4.6315232866514684</v>
      </c>
      <c r="J39" s="16">
        <v>0.43099692738911433</v>
      </c>
      <c r="K39" s="16">
        <v>0</v>
      </c>
      <c r="L39" s="16">
        <v>4.5</v>
      </c>
      <c r="M39" s="16">
        <v>4.7300000000000004</v>
      </c>
      <c r="N39" s="16">
        <v>4.8899999999999997</v>
      </c>
      <c r="O39" s="16">
        <v>5</v>
      </c>
    </row>
    <row r="40" spans="2:15">
      <c r="B40" s="9" t="s">
        <v>83</v>
      </c>
      <c r="C40" s="9" t="s">
        <v>171</v>
      </c>
      <c r="D40" s="14">
        <v>84055</v>
      </c>
      <c r="E40" s="24">
        <f>D40/$D$3</f>
        <v>1</v>
      </c>
      <c r="F40" s="14"/>
      <c r="G40" s="14"/>
      <c r="H40" s="15"/>
      <c r="I40" s="16">
        <v>24.193016477306529</v>
      </c>
      <c r="J40" s="16">
        <v>96.282841378020549</v>
      </c>
      <c r="K40" s="16">
        <v>0</v>
      </c>
      <c r="L40" s="16">
        <v>1</v>
      </c>
      <c r="M40" s="16">
        <v>1</v>
      </c>
      <c r="N40" s="16">
        <v>2</v>
      </c>
      <c r="O40" s="16">
        <v>835</v>
      </c>
    </row>
    <row r="41" spans="2:15">
      <c r="B41" s="9" t="s">
        <v>84</v>
      </c>
      <c r="C41" s="9" t="s">
        <v>172</v>
      </c>
      <c r="D41" s="14">
        <v>84055</v>
      </c>
      <c r="E41" s="24">
        <f>D41/$D$3</f>
        <v>1</v>
      </c>
      <c r="F41" s="14"/>
      <c r="G41" s="14"/>
      <c r="H41" s="15"/>
      <c r="I41" s="16">
        <v>1.0440306941883291</v>
      </c>
      <c r="J41" s="16">
        <v>10.72724616097792</v>
      </c>
      <c r="K41" s="16">
        <v>0</v>
      </c>
      <c r="L41" s="16">
        <v>0</v>
      </c>
      <c r="M41" s="16">
        <v>0</v>
      </c>
      <c r="N41" s="16">
        <v>0</v>
      </c>
      <c r="O41" s="16">
        <v>166</v>
      </c>
    </row>
    <row r="42" spans="2:15" s="26" customFormat="1">
      <c r="B42" s="19" t="s">
        <v>85</v>
      </c>
      <c r="C42" s="19" t="s">
        <v>158</v>
      </c>
      <c r="D42" s="20">
        <v>84055</v>
      </c>
      <c r="E42" s="25">
        <f>D42/$D$3</f>
        <v>1</v>
      </c>
      <c r="F42" s="20"/>
      <c r="G42" s="20"/>
      <c r="H42" s="21"/>
      <c r="I42" s="22">
        <v>1.458568794241866E-2</v>
      </c>
      <c r="J42" s="22">
        <v>0.25922249466728459</v>
      </c>
      <c r="K42" s="22">
        <v>0</v>
      </c>
      <c r="L42" s="22">
        <v>0</v>
      </c>
      <c r="M42" s="22">
        <v>0</v>
      </c>
      <c r="N42" s="22">
        <v>0</v>
      </c>
      <c r="O42" s="22">
        <v>9</v>
      </c>
    </row>
    <row r="43" spans="2:15">
      <c r="B43" s="9" t="s">
        <v>86</v>
      </c>
      <c r="C43" s="9" t="s">
        <v>173</v>
      </c>
      <c r="D43" s="14">
        <v>64498</v>
      </c>
      <c r="E43" s="24">
        <f>D43/$D$3</f>
        <v>0.76733091428231515</v>
      </c>
      <c r="F43" s="14"/>
      <c r="G43" s="14"/>
      <c r="H43" s="15"/>
      <c r="I43" s="16">
        <v>1.0451662067040841</v>
      </c>
      <c r="J43" s="16">
        <v>1.3501420787662439</v>
      </c>
      <c r="K43" s="16">
        <v>0.01</v>
      </c>
      <c r="L43" s="16">
        <v>0.18</v>
      </c>
      <c r="M43" s="16">
        <v>0.56000000000000005</v>
      </c>
      <c r="N43" s="16">
        <v>1.4</v>
      </c>
      <c r="O43" s="16">
        <v>67.16</v>
      </c>
    </row>
    <row r="45" spans="2:15">
      <c r="C45" t="s">
        <v>167</v>
      </c>
      <c r="D45"/>
    </row>
    <row r="46" spans="2:15">
      <c r="C46"/>
      <c r="D46"/>
    </row>
    <row r="47" spans="2:15">
      <c r="C47"/>
      <c r="D47"/>
    </row>
    <row r="48" spans="2:15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</sheetData>
  <autoFilter ref="A2:P2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11" sqref="A11"/>
    </sheetView>
  </sheetViews>
  <sheetFormatPr baseColWidth="10" defaultColWidth="8.88671875" defaultRowHeight="14.4"/>
  <cols>
    <col min="1" max="1" width="16.44140625" customWidth="1"/>
  </cols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87</v>
      </c>
      <c r="B2">
        <v>0</v>
      </c>
      <c r="C2">
        <v>0</v>
      </c>
    </row>
    <row r="3" spans="1:5">
      <c r="A3" s="1" t="s">
        <v>88</v>
      </c>
      <c r="B3">
        <v>0</v>
      </c>
      <c r="C3">
        <v>0</v>
      </c>
    </row>
    <row r="4" spans="1:5">
      <c r="A4" s="1" t="s">
        <v>89</v>
      </c>
      <c r="B4">
        <v>0</v>
      </c>
      <c r="C4">
        <v>0</v>
      </c>
    </row>
    <row r="5" spans="1:5">
      <c r="A5" s="1" t="s">
        <v>59</v>
      </c>
      <c r="B5">
        <v>0</v>
      </c>
      <c r="C5">
        <v>0</v>
      </c>
    </row>
    <row r="6" spans="1:5">
      <c r="A6" s="1" t="s">
        <v>90</v>
      </c>
      <c r="B6">
        <v>0</v>
      </c>
      <c r="C6">
        <v>0</v>
      </c>
    </row>
    <row r="7" spans="1:5">
      <c r="A7" s="1" t="s">
        <v>60</v>
      </c>
      <c r="B7">
        <v>0</v>
      </c>
      <c r="C7">
        <v>0</v>
      </c>
    </row>
    <row r="8" spans="1:5">
      <c r="A8" s="1" t="s">
        <v>91</v>
      </c>
      <c r="B8">
        <v>0</v>
      </c>
      <c r="C8">
        <v>0</v>
      </c>
    </row>
    <row r="10" spans="1:5">
      <c r="A10" s="27" t="s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A2" sqref="A2:XFD2"/>
    </sheetView>
  </sheetViews>
  <sheetFormatPr baseColWidth="10" defaultColWidth="8.88671875" defaultRowHeight="14.4"/>
  <cols>
    <col min="1" max="1" width="14" bestFit="1" customWidth="1"/>
    <col min="2" max="2" width="29.44140625" customWidth="1"/>
    <col min="3" max="3" width="9.6640625" customWidth="1"/>
    <col min="4" max="4" width="16" customWidth="1"/>
    <col min="5" max="5" width="16.77734375" customWidth="1"/>
    <col min="6" max="6" width="19.77734375" customWidth="1"/>
    <col min="7" max="8" width="12" bestFit="1" customWidth="1"/>
    <col min="9" max="9" width="9.33203125" customWidth="1"/>
    <col min="10" max="10" width="10" bestFit="1" customWidth="1"/>
    <col min="11" max="11" width="11" bestFit="1" customWidth="1"/>
    <col min="12" max="13" width="12" bestFit="1" customWidth="1"/>
  </cols>
  <sheetData>
    <row r="1" spans="1:13">
      <c r="A1" s="3"/>
      <c r="B1" s="3"/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s="6" customFormat="1" ht="43.2">
      <c r="A2" s="29"/>
      <c r="B2" s="29"/>
      <c r="C2" s="12" t="s">
        <v>185</v>
      </c>
      <c r="D2" s="11" t="s">
        <v>176</v>
      </c>
      <c r="E2" s="11" t="s">
        <v>126</v>
      </c>
      <c r="F2" s="11" t="s">
        <v>127</v>
      </c>
      <c r="G2" s="11" t="s">
        <v>128</v>
      </c>
      <c r="H2" s="11" t="s">
        <v>177</v>
      </c>
      <c r="I2" s="11" t="s">
        <v>130</v>
      </c>
      <c r="J2" s="11" t="s">
        <v>178</v>
      </c>
      <c r="K2" s="11" t="s">
        <v>131</v>
      </c>
      <c r="L2" s="11"/>
      <c r="M2" s="11" t="s">
        <v>132</v>
      </c>
    </row>
    <row r="3" spans="1:13">
      <c r="A3" s="1" t="s">
        <v>87</v>
      </c>
      <c r="B3" s="1" t="s">
        <v>179</v>
      </c>
      <c r="C3" s="3">
        <v>2173219</v>
      </c>
      <c r="D3" s="3"/>
      <c r="E3" s="3"/>
      <c r="F3" s="3"/>
      <c r="G3" s="3">
        <v>3.1063036231402438E+17</v>
      </c>
      <c r="H3" s="3">
        <v>4.5833171017631373E+17</v>
      </c>
      <c r="I3" s="3">
        <v>3109</v>
      </c>
      <c r="J3" s="3">
        <v>13072178</v>
      </c>
      <c r="K3" s="3">
        <v>35242476</v>
      </c>
      <c r="L3" s="3">
        <v>7.4474911443456179E+17</v>
      </c>
      <c r="M3" s="3">
        <v>1.4370123802248509E+18</v>
      </c>
    </row>
    <row r="4" spans="1:13">
      <c r="A4" s="1" t="s">
        <v>92</v>
      </c>
      <c r="B4" s="1" t="s">
        <v>180</v>
      </c>
      <c r="C4" s="3">
        <v>2173219</v>
      </c>
      <c r="D4" s="3"/>
      <c r="E4" s="3"/>
      <c r="F4" s="3"/>
      <c r="G4" s="3">
        <v>7.120889868308256E+17</v>
      </c>
      <c r="H4" s="3">
        <v>5.2924183430521722E+17</v>
      </c>
      <c r="I4" s="3">
        <v>4824</v>
      </c>
      <c r="J4" s="3">
        <v>553411227</v>
      </c>
      <c r="K4" s="3">
        <v>8.4481962461882419E+17</v>
      </c>
      <c r="L4" s="3">
        <v>1.1883340785562691E+18</v>
      </c>
      <c r="M4" s="3">
        <v>1.447722904447947E+18</v>
      </c>
    </row>
    <row r="5" spans="1:13">
      <c r="A5" s="1" t="s">
        <v>88</v>
      </c>
      <c r="B5" s="1" t="s">
        <v>181</v>
      </c>
      <c r="C5" s="3">
        <v>2173219</v>
      </c>
      <c r="D5" s="3">
        <v>5341</v>
      </c>
      <c r="E5" s="3" t="s">
        <v>93</v>
      </c>
      <c r="F5" s="3">
        <v>5150</v>
      </c>
      <c r="G5" s="3"/>
      <c r="H5" s="3"/>
      <c r="I5" s="3"/>
      <c r="J5" s="3"/>
      <c r="K5" s="3"/>
      <c r="L5" s="3"/>
      <c r="M5" s="3"/>
    </row>
    <row r="6" spans="1:13" s="2" customFormat="1">
      <c r="A6" s="30" t="s">
        <v>94</v>
      </c>
      <c r="B6" s="30" t="s">
        <v>182</v>
      </c>
      <c r="C6" s="31">
        <v>2173219</v>
      </c>
      <c r="D6" s="31"/>
      <c r="E6" s="31"/>
      <c r="F6" s="31"/>
      <c r="G6" s="31">
        <v>168633595.90650499</v>
      </c>
      <c r="H6" s="31">
        <v>171760983.97416419</v>
      </c>
      <c r="I6" s="31">
        <v>3</v>
      </c>
      <c r="J6" s="31">
        <v>31616111</v>
      </c>
      <c r="K6" s="31">
        <v>101180826</v>
      </c>
      <c r="L6" s="31">
        <v>258155786</v>
      </c>
      <c r="M6" s="31">
        <v>701183555</v>
      </c>
    </row>
    <row r="7" spans="1:13" s="2" customFormat="1">
      <c r="A7" s="30" t="s">
        <v>95</v>
      </c>
      <c r="B7" s="30" t="s">
        <v>183</v>
      </c>
      <c r="C7" s="31">
        <v>2173216</v>
      </c>
      <c r="D7" s="31">
        <v>200467</v>
      </c>
      <c r="E7" s="31" t="s">
        <v>96</v>
      </c>
      <c r="F7" s="31">
        <v>13052</v>
      </c>
      <c r="G7" s="31"/>
      <c r="H7" s="31"/>
      <c r="I7" s="31"/>
      <c r="J7" s="31"/>
      <c r="K7" s="31"/>
      <c r="L7" s="31"/>
      <c r="M7" s="31"/>
    </row>
    <row r="8" spans="1:13">
      <c r="A8" s="1" t="s">
        <v>97</v>
      </c>
      <c r="B8" s="1" t="s">
        <v>184</v>
      </c>
      <c r="C8" s="3">
        <v>2173079</v>
      </c>
      <c r="D8" s="3">
        <v>2100439</v>
      </c>
      <c r="E8" s="3" t="s">
        <v>42</v>
      </c>
      <c r="F8" s="3">
        <v>2827</v>
      </c>
      <c r="G8" s="3"/>
      <c r="H8" s="3"/>
      <c r="I8" s="3"/>
      <c r="J8" s="3"/>
      <c r="K8" s="3"/>
      <c r="L8" s="3"/>
      <c r="M8" s="3"/>
    </row>
    <row r="11" spans="1:13">
      <c r="D11" s="5"/>
      <c r="E11" s="5"/>
    </row>
    <row r="14" spans="1:13" ht="18">
      <c r="D14" s="28"/>
    </row>
    <row r="16" spans="1:13">
      <c r="D16" s="5"/>
      <c r="E16" s="5"/>
    </row>
    <row r="17" spans="4:5">
      <c r="D17" s="7"/>
      <c r="E17" s="6"/>
    </row>
    <row r="18" spans="4:5">
      <c r="D18" s="7"/>
      <c r="E18" s="6"/>
    </row>
    <row r="19" spans="4:5">
      <c r="D19" s="7"/>
      <c r="E19" s="6"/>
    </row>
    <row r="20" spans="4:5">
      <c r="D20" s="7"/>
      <c r="E20" s="6"/>
    </row>
    <row r="21" spans="4:5">
      <c r="D21" s="7"/>
      <c r="E21" s="6"/>
    </row>
    <row r="22" spans="4:5">
      <c r="D22" s="7"/>
      <c r="E22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"/>
  <sheetViews>
    <sheetView workbookViewId="0">
      <selection activeCell="B11" sqref="B11"/>
    </sheetView>
  </sheetViews>
  <sheetFormatPr baseColWidth="10" defaultColWidth="8.88671875" defaultRowHeight="14.4"/>
  <cols>
    <col min="1" max="2" width="31.77734375" customWidth="1"/>
  </cols>
  <sheetData>
    <row r="1" spans="1:14">
      <c r="C1" s="1" t="s">
        <v>28</v>
      </c>
      <c r="D1" s="32" t="s">
        <v>162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ht="72">
      <c r="C2" s="11" t="s">
        <v>124</v>
      </c>
      <c r="D2" s="12" t="s">
        <v>162</v>
      </c>
      <c r="E2" s="12" t="s">
        <v>125</v>
      </c>
      <c r="F2" s="11" t="s">
        <v>126</v>
      </c>
      <c r="G2" s="12" t="s">
        <v>133</v>
      </c>
      <c r="H2" s="13" t="s">
        <v>128</v>
      </c>
      <c r="I2" s="13" t="s">
        <v>129</v>
      </c>
      <c r="J2" s="10" t="s">
        <v>34</v>
      </c>
      <c r="K2" s="10" t="s">
        <v>35</v>
      </c>
      <c r="L2" s="10" t="s">
        <v>36</v>
      </c>
      <c r="M2" s="10" t="s">
        <v>37</v>
      </c>
      <c r="N2" s="10" t="s">
        <v>38</v>
      </c>
    </row>
    <row r="3" spans="1:14">
      <c r="A3" s="1" t="s">
        <v>41</v>
      </c>
      <c r="B3" s="9" t="s">
        <v>134</v>
      </c>
      <c r="C3" s="3">
        <v>2786</v>
      </c>
      <c r="D3" s="3"/>
      <c r="E3" s="3">
        <v>2506</v>
      </c>
      <c r="F3" s="3" t="s">
        <v>98</v>
      </c>
      <c r="G3" s="3">
        <v>17</v>
      </c>
      <c r="H3" s="3"/>
      <c r="I3" s="3"/>
      <c r="J3" s="3"/>
      <c r="K3" s="3"/>
      <c r="L3" s="3"/>
      <c r="M3" s="3"/>
      <c r="N3" s="3"/>
    </row>
    <row r="4" spans="1:14" ht="28.8">
      <c r="A4" s="1" t="s">
        <v>43</v>
      </c>
      <c r="B4" s="11" t="s">
        <v>135</v>
      </c>
      <c r="C4" s="3">
        <v>3818</v>
      </c>
      <c r="D4" s="3"/>
      <c r="E4" s="3">
        <v>87</v>
      </c>
      <c r="F4" s="3" t="s">
        <v>99</v>
      </c>
      <c r="G4" s="3">
        <v>397</v>
      </c>
      <c r="H4" s="3"/>
      <c r="I4" s="3"/>
      <c r="J4" s="3"/>
      <c r="K4" s="3"/>
      <c r="L4" s="3"/>
      <c r="M4" s="3"/>
      <c r="N4" s="3"/>
    </row>
    <row r="5" spans="1:14" s="36" customFormat="1">
      <c r="A5" s="33" t="s">
        <v>100</v>
      </c>
      <c r="B5" s="34"/>
      <c r="C5" s="35">
        <v>3818</v>
      </c>
      <c r="D5" s="35"/>
      <c r="E5" s="35">
        <v>7</v>
      </c>
      <c r="F5" s="35" t="s">
        <v>101</v>
      </c>
      <c r="G5" s="35">
        <v>3810</v>
      </c>
      <c r="H5" s="35"/>
      <c r="I5" s="35"/>
      <c r="J5" s="35"/>
      <c r="K5" s="35"/>
      <c r="L5" s="35"/>
      <c r="M5" s="35"/>
      <c r="N5" s="35"/>
    </row>
    <row r="6" spans="1:14" s="36" customFormat="1">
      <c r="A6" s="33" t="s">
        <v>102</v>
      </c>
      <c r="B6" s="34"/>
      <c r="C6" s="35">
        <v>3818</v>
      </c>
      <c r="D6" s="35"/>
      <c r="E6" s="35">
        <v>2</v>
      </c>
      <c r="F6" s="35" t="s">
        <v>103</v>
      </c>
      <c r="G6" s="35">
        <v>3817</v>
      </c>
      <c r="H6" s="35"/>
      <c r="I6" s="35"/>
      <c r="J6" s="35"/>
      <c r="K6" s="35"/>
      <c r="L6" s="35"/>
      <c r="M6" s="35"/>
      <c r="N6" s="35"/>
    </row>
    <row r="7" spans="1:14" s="36" customFormat="1">
      <c r="A7" s="33" t="s">
        <v>104</v>
      </c>
      <c r="B7" s="35"/>
      <c r="C7" s="35">
        <v>3811</v>
      </c>
      <c r="D7" s="35"/>
      <c r="E7" s="35">
        <v>28</v>
      </c>
      <c r="F7" s="35" t="s">
        <v>105</v>
      </c>
      <c r="G7" s="35">
        <v>420</v>
      </c>
      <c r="H7" s="35"/>
      <c r="I7" s="35"/>
      <c r="J7" s="35"/>
      <c r="K7" s="35"/>
      <c r="L7" s="35"/>
      <c r="M7" s="35"/>
      <c r="N7" s="35"/>
    </row>
    <row r="8" spans="1:14" s="36" customFormat="1">
      <c r="A8" s="33" t="s">
        <v>106</v>
      </c>
      <c r="B8" s="35"/>
      <c r="C8" s="35">
        <v>3818</v>
      </c>
      <c r="D8" s="35"/>
      <c r="E8" s="35">
        <v>1</v>
      </c>
      <c r="F8" s="35" t="s">
        <v>107</v>
      </c>
      <c r="G8" s="35">
        <v>3818</v>
      </c>
      <c r="H8" s="35"/>
      <c r="I8" s="35"/>
      <c r="J8" s="35"/>
      <c r="K8" s="35"/>
      <c r="L8" s="35"/>
      <c r="M8" s="35"/>
      <c r="N8" s="35"/>
    </row>
    <row r="9" spans="1:14">
      <c r="A9" s="1" t="s">
        <v>45</v>
      </c>
      <c r="B9" s="3"/>
      <c r="C9" s="3">
        <v>3818</v>
      </c>
      <c r="D9" s="3"/>
      <c r="E9" s="3"/>
      <c r="F9" s="3"/>
      <c r="G9" s="3"/>
      <c r="H9" s="3">
        <v>47.628960833104728</v>
      </c>
      <c r="I9" s="3">
        <v>4.3051950092095982E-2</v>
      </c>
      <c r="J9" s="3">
        <v>47.505088343690147</v>
      </c>
      <c r="K9" s="3">
        <v>47.609417699011793</v>
      </c>
      <c r="L9" s="3">
        <v>47.623600930874638</v>
      </c>
      <c r="M9" s="3">
        <v>47.66269384480394</v>
      </c>
      <c r="N9" s="3">
        <v>47.73335790856482</v>
      </c>
    </row>
    <row r="10" spans="1:14">
      <c r="A10" s="1" t="s">
        <v>46</v>
      </c>
      <c r="B10" s="3"/>
      <c r="C10" s="3">
        <v>3818</v>
      </c>
      <c r="D10" s="3"/>
      <c r="E10" s="3"/>
      <c r="F10" s="3"/>
      <c r="G10" s="3"/>
      <c r="H10" s="3">
        <v>-122.33310329292139</v>
      </c>
      <c r="I10" s="3">
        <v>3.1744509253147847E-2</v>
      </c>
      <c r="J10" s="3">
        <v>-122.4172188142562</v>
      </c>
      <c r="K10" s="3">
        <v>-122.3543204766617</v>
      </c>
      <c r="L10" s="3">
        <v>-122.3288744348654</v>
      </c>
      <c r="M10" s="3">
        <v>-122.3107996790358</v>
      </c>
      <c r="N10" s="3">
        <v>-122.24060703053991</v>
      </c>
    </row>
    <row r="11" spans="1:14">
      <c r="A11" s="1" t="s">
        <v>47</v>
      </c>
      <c r="B11" s="9" t="s">
        <v>136</v>
      </c>
      <c r="C11" s="3">
        <v>3817</v>
      </c>
      <c r="D11" s="3"/>
      <c r="E11" s="3">
        <v>16</v>
      </c>
      <c r="F11" s="3" t="s">
        <v>108</v>
      </c>
      <c r="G11" s="3">
        <v>1733</v>
      </c>
      <c r="H11" s="3"/>
      <c r="I11" s="3"/>
      <c r="J11" s="3"/>
      <c r="K11" s="3"/>
      <c r="L11" s="3"/>
      <c r="M11" s="3"/>
      <c r="N11" s="3"/>
    </row>
    <row r="12" spans="1:14">
      <c r="A12" s="1" t="s">
        <v>49</v>
      </c>
      <c r="B12" s="9" t="s">
        <v>137</v>
      </c>
      <c r="C12" s="3">
        <v>3818</v>
      </c>
      <c r="D12" s="3"/>
      <c r="E12" s="3">
        <v>3</v>
      </c>
      <c r="F12" s="3" t="s">
        <v>50</v>
      </c>
      <c r="G12" s="3">
        <v>2541</v>
      </c>
      <c r="H12" s="3"/>
      <c r="I12" s="3"/>
      <c r="J12" s="3"/>
      <c r="K12" s="3"/>
      <c r="L12" s="3"/>
      <c r="M12" s="3"/>
      <c r="N12" s="3"/>
    </row>
    <row r="13" spans="1:14">
      <c r="A13" s="1" t="s">
        <v>51</v>
      </c>
      <c r="B13" s="9" t="s">
        <v>161</v>
      </c>
      <c r="C13" s="3">
        <v>3818</v>
      </c>
      <c r="D13" s="3"/>
      <c r="E13" s="3"/>
      <c r="F13" s="3"/>
      <c r="G13" s="3"/>
      <c r="H13" s="3">
        <v>3.3493975903614461</v>
      </c>
      <c r="I13" s="3">
        <v>1.9775994433685999</v>
      </c>
      <c r="J13" s="3">
        <v>1</v>
      </c>
      <c r="K13" s="3">
        <v>2</v>
      </c>
      <c r="L13" s="3">
        <v>3</v>
      </c>
      <c r="M13" s="3">
        <v>4</v>
      </c>
      <c r="N13" s="3">
        <v>16</v>
      </c>
    </row>
    <row r="14" spans="1:14">
      <c r="A14" s="1" t="s">
        <v>52</v>
      </c>
      <c r="B14" s="9" t="s">
        <v>138</v>
      </c>
      <c r="C14" s="3">
        <v>3802</v>
      </c>
      <c r="D14" s="3"/>
      <c r="E14" s="3"/>
      <c r="F14" s="3"/>
      <c r="G14" s="3"/>
      <c r="H14" s="3">
        <v>1.259468700683851</v>
      </c>
      <c r="I14" s="3">
        <v>0.59036910646367191</v>
      </c>
      <c r="J14" s="3">
        <v>0</v>
      </c>
      <c r="K14" s="3">
        <v>1</v>
      </c>
      <c r="L14" s="3">
        <v>1</v>
      </c>
      <c r="M14" s="3">
        <v>1</v>
      </c>
      <c r="N14" s="3">
        <v>8</v>
      </c>
    </row>
    <row r="15" spans="1:14">
      <c r="A15" s="1" t="s">
        <v>55</v>
      </c>
      <c r="B15" s="9" t="s">
        <v>140</v>
      </c>
      <c r="C15" s="3">
        <v>3812</v>
      </c>
      <c r="D15" s="3"/>
      <c r="E15" s="3"/>
      <c r="F15" s="3"/>
      <c r="G15" s="3"/>
      <c r="H15" s="3">
        <v>1.3077124868835259</v>
      </c>
      <c r="I15" s="3">
        <v>0.88339491683113147</v>
      </c>
      <c r="J15" s="3">
        <v>0</v>
      </c>
      <c r="K15" s="3">
        <v>1</v>
      </c>
      <c r="L15" s="3">
        <v>1</v>
      </c>
      <c r="M15" s="3">
        <v>2</v>
      </c>
      <c r="N15" s="3">
        <v>7</v>
      </c>
    </row>
    <row r="16" spans="1:14">
      <c r="A16" s="1" t="s">
        <v>56</v>
      </c>
      <c r="B16" s="9" t="s">
        <v>141</v>
      </c>
      <c r="C16" s="3">
        <v>3817</v>
      </c>
      <c r="D16" s="3"/>
      <c r="E16" s="3"/>
      <c r="F16" s="3"/>
      <c r="G16" s="3"/>
      <c r="H16" s="3">
        <v>1.7353942887084099</v>
      </c>
      <c r="I16" s="3">
        <v>1.1394797526995539</v>
      </c>
      <c r="J16" s="3">
        <v>1</v>
      </c>
      <c r="K16" s="3">
        <v>1</v>
      </c>
      <c r="L16" s="3">
        <v>1</v>
      </c>
      <c r="M16" s="3">
        <v>2</v>
      </c>
      <c r="N16" s="3">
        <v>15</v>
      </c>
    </row>
    <row r="17" spans="1:14">
      <c r="A17" s="1" t="s">
        <v>57</v>
      </c>
      <c r="B17" s="9" t="s">
        <v>142</v>
      </c>
      <c r="C17" s="3">
        <v>3818</v>
      </c>
      <c r="D17" s="3"/>
      <c r="E17" s="3">
        <v>3284</v>
      </c>
      <c r="F17" s="3" t="s">
        <v>109</v>
      </c>
      <c r="G17" s="3">
        <v>45</v>
      </c>
      <c r="H17" s="3"/>
      <c r="I17" s="3"/>
      <c r="J17" s="3"/>
      <c r="K17" s="3"/>
      <c r="L17" s="3"/>
      <c r="M17" s="3"/>
      <c r="N17" s="3"/>
    </row>
    <row r="18" spans="1:14">
      <c r="A18" s="1" t="s">
        <v>59</v>
      </c>
      <c r="B18" s="9" t="s">
        <v>143</v>
      </c>
      <c r="C18" s="3">
        <v>3818</v>
      </c>
      <c r="D18" s="3"/>
      <c r="E18" s="3"/>
      <c r="F18" s="3"/>
      <c r="G18" s="3"/>
      <c r="H18" s="3">
        <v>127.976165531692</v>
      </c>
      <c r="I18" s="3">
        <v>90.250022161479819</v>
      </c>
      <c r="J18" s="3">
        <v>20</v>
      </c>
      <c r="K18" s="3">
        <v>75</v>
      </c>
      <c r="L18" s="3">
        <v>100</v>
      </c>
      <c r="M18" s="3">
        <v>150</v>
      </c>
      <c r="N18" s="3">
        <v>1000</v>
      </c>
    </row>
    <row r="19" spans="1:14">
      <c r="A19" s="1" t="s">
        <v>110</v>
      </c>
      <c r="B19" s="9"/>
      <c r="C19" s="3">
        <v>2009</v>
      </c>
      <c r="D19" s="3"/>
      <c r="E19" s="3">
        <v>395</v>
      </c>
      <c r="F19" s="3" t="s">
        <v>111</v>
      </c>
      <c r="G19" s="3">
        <v>94</v>
      </c>
      <c r="H19" s="3"/>
      <c r="I19" s="3"/>
      <c r="J19" s="3"/>
      <c r="K19" s="3"/>
      <c r="L19" s="3"/>
      <c r="M19" s="3"/>
      <c r="N19" s="3"/>
    </row>
    <row r="20" spans="1:14">
      <c r="A20" s="1" t="s">
        <v>112</v>
      </c>
      <c r="B20" s="9"/>
      <c r="C20" s="3">
        <v>1517</v>
      </c>
      <c r="D20" s="3"/>
      <c r="E20" s="3">
        <v>356</v>
      </c>
      <c r="F20" s="3" t="s">
        <v>113</v>
      </c>
      <c r="G20" s="3">
        <v>66</v>
      </c>
      <c r="H20" s="3"/>
      <c r="I20" s="3"/>
      <c r="J20" s="3"/>
      <c r="K20" s="3"/>
      <c r="L20" s="3"/>
      <c r="M20" s="3"/>
      <c r="N20" s="3"/>
    </row>
    <row r="21" spans="1:14" s="36" customFormat="1">
      <c r="A21" s="33" t="s">
        <v>114</v>
      </c>
      <c r="B21" s="35"/>
      <c r="C21" s="35">
        <v>2788</v>
      </c>
      <c r="D21" s="35"/>
      <c r="E21" s="35">
        <v>118</v>
      </c>
      <c r="F21" s="35" t="s">
        <v>115</v>
      </c>
      <c r="G21" s="35">
        <v>310</v>
      </c>
      <c r="H21" s="35"/>
      <c r="I21" s="35"/>
      <c r="J21" s="35"/>
      <c r="K21" s="35"/>
      <c r="L21" s="35"/>
      <c r="M21" s="35"/>
      <c r="N21" s="35"/>
    </row>
    <row r="22" spans="1:14" s="36" customFormat="1">
      <c r="A22" s="33" t="s">
        <v>116</v>
      </c>
      <c r="B22" s="35"/>
      <c r="C22" s="35">
        <v>3818</v>
      </c>
      <c r="D22" s="35"/>
      <c r="E22" s="35"/>
      <c r="F22" s="35"/>
      <c r="G22" s="35"/>
      <c r="H22" s="35">
        <v>1.672603457307491</v>
      </c>
      <c r="I22" s="35">
        <v>1.3110395935013379</v>
      </c>
      <c r="J22" s="35">
        <v>0</v>
      </c>
      <c r="K22" s="35">
        <v>1</v>
      </c>
      <c r="L22" s="35">
        <v>1</v>
      </c>
      <c r="M22" s="35">
        <v>2</v>
      </c>
      <c r="N22" s="35">
        <v>15</v>
      </c>
    </row>
    <row r="23" spans="1:14" s="36" customFormat="1">
      <c r="A23" s="33" t="s">
        <v>117</v>
      </c>
      <c r="B23" s="35"/>
      <c r="C23" s="35">
        <v>3818</v>
      </c>
      <c r="D23" s="35"/>
      <c r="E23" s="35">
        <v>45</v>
      </c>
      <c r="F23" s="35" t="s">
        <v>118</v>
      </c>
      <c r="G23" s="35">
        <v>2048</v>
      </c>
      <c r="H23" s="35"/>
      <c r="I23" s="35"/>
      <c r="J23" s="35"/>
      <c r="K23" s="35"/>
      <c r="L23" s="35"/>
      <c r="M23" s="35"/>
      <c r="N23" s="35"/>
    </row>
    <row r="24" spans="1:14">
      <c r="A24" s="1" t="s">
        <v>60</v>
      </c>
      <c r="B24" s="9" t="s">
        <v>144</v>
      </c>
      <c r="C24" s="3">
        <v>3818</v>
      </c>
      <c r="D24" s="3"/>
      <c r="E24" s="3"/>
      <c r="F24" s="3"/>
      <c r="G24" s="3"/>
      <c r="H24" s="3">
        <v>2.3693033001571502</v>
      </c>
      <c r="I24" s="3">
        <v>16.305902070200549</v>
      </c>
      <c r="J24" s="3">
        <v>1</v>
      </c>
      <c r="K24" s="3">
        <v>1</v>
      </c>
      <c r="L24" s="3">
        <v>2</v>
      </c>
      <c r="M24" s="3">
        <v>2</v>
      </c>
      <c r="N24" s="3">
        <v>1000</v>
      </c>
    </row>
    <row r="25" spans="1:14">
      <c r="A25" s="1" t="s">
        <v>67</v>
      </c>
      <c r="B25" s="9" t="s">
        <v>146</v>
      </c>
      <c r="C25" s="3">
        <v>3818</v>
      </c>
      <c r="D25" s="3"/>
      <c r="E25" s="3"/>
      <c r="F25" s="3"/>
      <c r="G25" s="3"/>
      <c r="H25" s="3">
        <v>16.786275536930329</v>
      </c>
      <c r="I25" s="3">
        <v>12.17363679260321</v>
      </c>
      <c r="J25" s="3">
        <v>0</v>
      </c>
      <c r="K25" s="3">
        <v>2</v>
      </c>
      <c r="L25" s="3">
        <v>20</v>
      </c>
      <c r="M25" s="3">
        <v>30</v>
      </c>
      <c r="N25" s="3">
        <v>30</v>
      </c>
    </row>
    <row r="26" spans="1:14">
      <c r="A26" s="1" t="s">
        <v>68</v>
      </c>
      <c r="B26" s="9" t="s">
        <v>147</v>
      </c>
      <c r="C26" s="3">
        <v>3818</v>
      </c>
      <c r="D26" s="3"/>
      <c r="E26" s="3"/>
      <c r="F26" s="3"/>
      <c r="G26" s="3"/>
      <c r="H26" s="3">
        <v>244.77265584075431</v>
      </c>
      <c r="I26" s="3">
        <v>126.77252630414721</v>
      </c>
      <c r="J26" s="3">
        <v>0</v>
      </c>
      <c r="K26" s="3">
        <v>124</v>
      </c>
      <c r="L26" s="3">
        <v>308</v>
      </c>
      <c r="M26" s="3">
        <v>360</v>
      </c>
      <c r="N26" s="3">
        <v>365</v>
      </c>
    </row>
    <row r="27" spans="1:14">
      <c r="A27" s="1" t="s">
        <v>69</v>
      </c>
      <c r="B27" s="9" t="s">
        <v>148</v>
      </c>
      <c r="C27" s="3">
        <v>3818</v>
      </c>
      <c r="D27" s="3"/>
      <c r="E27" s="3"/>
      <c r="F27" s="3"/>
      <c r="G27" s="3"/>
      <c r="H27" s="3">
        <v>22.223415400733369</v>
      </c>
      <c r="I27" s="3">
        <v>37.730892280639317</v>
      </c>
      <c r="J27" s="3">
        <v>0</v>
      </c>
      <c r="K27" s="3">
        <v>2</v>
      </c>
      <c r="L27" s="3">
        <v>9</v>
      </c>
      <c r="M27" s="3">
        <v>26</v>
      </c>
      <c r="N27" s="3">
        <v>474</v>
      </c>
    </row>
    <row r="28" spans="1:14">
      <c r="A28" s="1" t="s">
        <v>76</v>
      </c>
      <c r="B28" s="9" t="s">
        <v>154</v>
      </c>
      <c r="C28" s="3">
        <v>3171</v>
      </c>
      <c r="D28" s="3"/>
      <c r="E28" s="3"/>
      <c r="F28" s="3"/>
      <c r="G28" s="3"/>
      <c r="H28" s="3">
        <v>94.539262062440869</v>
      </c>
      <c r="I28" s="3">
        <v>6.6060831795990209</v>
      </c>
      <c r="J28" s="3">
        <v>20</v>
      </c>
      <c r="K28" s="3">
        <v>93</v>
      </c>
      <c r="L28" s="3">
        <v>96</v>
      </c>
      <c r="M28" s="3">
        <v>99</v>
      </c>
      <c r="N28" s="3">
        <v>100</v>
      </c>
    </row>
    <row r="29" spans="1:14">
      <c r="A29" s="1" t="s">
        <v>77</v>
      </c>
      <c r="B29" s="9" t="s">
        <v>155</v>
      </c>
      <c r="C29" s="3">
        <v>3160</v>
      </c>
      <c r="D29" s="3"/>
      <c r="E29" s="3"/>
      <c r="F29" s="3"/>
      <c r="G29" s="3"/>
      <c r="H29" s="3">
        <v>9.6363924050632903</v>
      </c>
      <c r="I29" s="3">
        <v>0.6980311645060181</v>
      </c>
      <c r="J29" s="3">
        <v>2</v>
      </c>
      <c r="K29" s="3">
        <v>9</v>
      </c>
      <c r="L29" s="3">
        <v>10</v>
      </c>
      <c r="M29" s="3">
        <v>10</v>
      </c>
      <c r="N29" s="3">
        <v>10</v>
      </c>
    </row>
    <row r="30" spans="1:14">
      <c r="A30" s="1" t="s">
        <v>78</v>
      </c>
      <c r="B30" s="9" t="s">
        <v>168</v>
      </c>
      <c r="C30" s="3">
        <v>3165</v>
      </c>
      <c r="D30" s="3"/>
      <c r="E30" s="3"/>
      <c r="F30" s="3"/>
      <c r="G30" s="3"/>
      <c r="H30" s="3">
        <v>9.5563981042654031</v>
      </c>
      <c r="I30" s="3">
        <v>0.79727390661608122</v>
      </c>
      <c r="J30" s="3">
        <v>3</v>
      </c>
      <c r="K30" s="3">
        <v>9</v>
      </c>
      <c r="L30" s="3">
        <v>10</v>
      </c>
      <c r="M30" s="3">
        <v>10</v>
      </c>
      <c r="N30" s="3">
        <v>10</v>
      </c>
    </row>
    <row r="31" spans="1:14">
      <c r="A31" s="1" t="s">
        <v>79</v>
      </c>
      <c r="B31" s="9" t="s">
        <v>169</v>
      </c>
      <c r="C31" s="3">
        <v>3160</v>
      </c>
      <c r="D31" s="3"/>
      <c r="E31" s="3"/>
      <c r="F31" s="3"/>
      <c r="G31" s="3"/>
      <c r="H31" s="3">
        <v>9.786708860759493</v>
      </c>
      <c r="I31" s="3">
        <v>0.59549904379368701</v>
      </c>
      <c r="J31" s="3">
        <v>2</v>
      </c>
      <c r="K31" s="3">
        <v>10</v>
      </c>
      <c r="L31" s="3">
        <v>10</v>
      </c>
      <c r="M31" s="3">
        <v>10</v>
      </c>
      <c r="N31" s="3">
        <v>10</v>
      </c>
    </row>
    <row r="32" spans="1:14">
      <c r="A32" s="1" t="s">
        <v>80</v>
      </c>
      <c r="B32" s="9" t="s">
        <v>170</v>
      </c>
      <c r="C32" s="3">
        <v>3167</v>
      </c>
      <c r="D32" s="3"/>
      <c r="E32" s="3"/>
      <c r="F32" s="3"/>
      <c r="G32" s="3"/>
      <c r="H32" s="3">
        <v>9.8095989895800439</v>
      </c>
      <c r="I32" s="3">
        <v>0.56821144143009639</v>
      </c>
      <c r="J32" s="3">
        <v>2</v>
      </c>
      <c r="K32" s="3">
        <v>10</v>
      </c>
      <c r="L32" s="3">
        <v>10</v>
      </c>
      <c r="M32" s="3">
        <v>10</v>
      </c>
      <c r="N32" s="3">
        <v>10</v>
      </c>
    </row>
    <row r="33" spans="1:14">
      <c r="A33" s="1" t="s">
        <v>81</v>
      </c>
      <c r="B33" s="9" t="s">
        <v>156</v>
      </c>
      <c r="C33" s="3">
        <v>3163</v>
      </c>
      <c r="D33" s="3"/>
      <c r="E33" s="3"/>
      <c r="F33" s="3"/>
      <c r="G33" s="3"/>
      <c r="H33" s="3">
        <v>9.6089155864685427</v>
      </c>
      <c r="I33" s="3">
        <v>0.62905322784350892</v>
      </c>
      <c r="J33" s="3">
        <v>4</v>
      </c>
      <c r="K33" s="3">
        <v>9</v>
      </c>
      <c r="L33" s="3">
        <v>10</v>
      </c>
      <c r="M33" s="3">
        <v>10</v>
      </c>
      <c r="N33" s="3">
        <v>10</v>
      </c>
    </row>
    <row r="34" spans="1:14">
      <c r="A34" s="1" t="s">
        <v>82</v>
      </c>
      <c r="B34" s="9" t="s">
        <v>157</v>
      </c>
      <c r="C34" s="3">
        <v>3162</v>
      </c>
      <c r="D34" s="3"/>
      <c r="E34" s="3"/>
      <c r="F34" s="3"/>
      <c r="G34" s="3"/>
      <c r="H34" s="3">
        <v>9.452245414294751</v>
      </c>
      <c r="I34" s="3">
        <v>0.75025864095812578</v>
      </c>
      <c r="J34" s="3">
        <v>2</v>
      </c>
      <c r="K34" s="3">
        <v>9</v>
      </c>
      <c r="L34" s="3">
        <v>10</v>
      </c>
      <c r="M34" s="3">
        <v>10</v>
      </c>
      <c r="N34" s="3">
        <v>10</v>
      </c>
    </row>
    <row r="35" spans="1:14" s="36" customFormat="1">
      <c r="A35" s="33" t="s">
        <v>119</v>
      </c>
      <c r="C35" s="35">
        <v>3818</v>
      </c>
      <c r="D35" s="35"/>
      <c r="E35" s="35">
        <v>3</v>
      </c>
      <c r="F35" s="35" t="s">
        <v>120</v>
      </c>
      <c r="G35" s="35">
        <v>1417</v>
      </c>
      <c r="H35" s="35"/>
      <c r="I35" s="35"/>
      <c r="J35" s="35"/>
      <c r="K35" s="35"/>
      <c r="L35" s="35"/>
      <c r="M35" s="35"/>
      <c r="N35" s="35"/>
    </row>
    <row r="36" spans="1:14">
      <c r="A36" s="1" t="s">
        <v>86</v>
      </c>
      <c r="B36" s="9" t="s">
        <v>173</v>
      </c>
      <c r="C36" s="3">
        <v>3191</v>
      </c>
      <c r="D36" s="3"/>
      <c r="E36" s="3"/>
      <c r="F36" s="3"/>
      <c r="G36" s="3"/>
      <c r="H36" s="3">
        <v>2.078918834221247</v>
      </c>
      <c r="I36" s="3">
        <v>1.822347806166235</v>
      </c>
      <c r="J36" s="3">
        <v>0.02</v>
      </c>
      <c r="K36" s="3">
        <v>0.69499999999999995</v>
      </c>
      <c r="L36" s="3">
        <v>1.54</v>
      </c>
      <c r="M36" s="3">
        <v>3</v>
      </c>
      <c r="N36" s="3">
        <v>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workbookViewId="0">
      <selection activeCell="D15" sqref="D15"/>
    </sheetView>
  </sheetViews>
  <sheetFormatPr baseColWidth="10" defaultColWidth="8.88671875" defaultRowHeight="14.4"/>
  <cols>
    <col min="1" max="1" width="16.109375" customWidth="1"/>
    <col min="2" max="2" width="22.88671875" bestFit="1" customWidth="1"/>
    <col min="3" max="3" width="22.5546875" customWidth="1"/>
    <col min="4" max="9" width="18" bestFit="1" customWidth="1"/>
    <col min="10" max="10" width="12" bestFit="1" customWidth="1"/>
  </cols>
  <sheetData>
    <row r="1" spans="1:10">
      <c r="C1" s="1" t="s">
        <v>28</v>
      </c>
      <c r="D1" s="1" t="s">
        <v>32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33</v>
      </c>
    </row>
    <row r="2" spans="1:10" ht="28.8">
      <c r="C2" s="11" t="s">
        <v>186</v>
      </c>
      <c r="D2" s="11" t="s">
        <v>128</v>
      </c>
      <c r="E2" s="11" t="s">
        <v>130</v>
      </c>
      <c r="F2" s="11" t="s">
        <v>178</v>
      </c>
      <c r="G2" s="11" t="s">
        <v>131</v>
      </c>
      <c r="H2" s="11"/>
      <c r="I2" s="11" t="s">
        <v>132</v>
      </c>
      <c r="J2" s="11" t="s">
        <v>177</v>
      </c>
    </row>
    <row r="3" spans="1:10">
      <c r="A3" s="1" t="s">
        <v>87</v>
      </c>
      <c r="B3" s="1" t="s">
        <v>187</v>
      </c>
      <c r="C3" s="4">
        <v>1393570</v>
      </c>
      <c r="D3" s="4">
        <v>5550111.4185437402</v>
      </c>
      <c r="E3" s="4">
        <v>3335</v>
      </c>
      <c r="F3" s="4">
        <v>3258213</v>
      </c>
      <c r="G3" s="4">
        <v>6118244.5</v>
      </c>
      <c r="H3" s="4">
        <v>8035212</v>
      </c>
      <c r="I3" s="4">
        <v>10340165</v>
      </c>
      <c r="J3" s="4">
        <v>2962273.5300690881</v>
      </c>
    </row>
    <row r="4" spans="1:10">
      <c r="A4" s="1" t="s">
        <v>88</v>
      </c>
      <c r="B4" s="1" t="s">
        <v>88</v>
      </c>
      <c r="C4" s="4">
        <v>1393570</v>
      </c>
      <c r="D4" s="4">
        <v>42555</v>
      </c>
      <c r="E4" s="4">
        <v>42373</v>
      </c>
      <c r="F4" s="4">
        <v>42464</v>
      </c>
      <c r="G4" s="4">
        <v>42555</v>
      </c>
      <c r="H4" s="4">
        <v>42646</v>
      </c>
      <c r="I4" s="4">
        <v>42737</v>
      </c>
      <c r="J4" s="4"/>
    </row>
    <row r="5" spans="1:10">
      <c r="A5" s="1" t="s">
        <v>89</v>
      </c>
      <c r="B5" s="1" t="s">
        <v>188</v>
      </c>
      <c r="C5" s="4">
        <v>1393570</v>
      </c>
      <c r="D5" s="4">
        <v>0.6706100160020666</v>
      </c>
      <c r="E5" s="4">
        <v>0</v>
      </c>
      <c r="F5" s="4">
        <v>0</v>
      </c>
      <c r="G5" s="4">
        <v>1</v>
      </c>
      <c r="H5" s="4">
        <v>1</v>
      </c>
      <c r="I5" s="4">
        <v>1</v>
      </c>
      <c r="J5" s="4">
        <v>0.46999189455569601</v>
      </c>
    </row>
    <row r="6" spans="1:10">
      <c r="A6" s="1" t="s">
        <v>59</v>
      </c>
      <c r="B6" s="1" t="s">
        <v>143</v>
      </c>
      <c r="C6" s="4">
        <v>934542</v>
      </c>
      <c r="D6" s="4">
        <v>137.94485855103349</v>
      </c>
      <c r="E6" s="4">
        <v>10</v>
      </c>
      <c r="F6" s="4">
        <v>75</v>
      </c>
      <c r="G6" s="4">
        <v>109</v>
      </c>
      <c r="H6" s="4">
        <v>160</v>
      </c>
      <c r="I6" s="4">
        <v>1650</v>
      </c>
      <c r="J6" s="4">
        <v>105.0628700259148</v>
      </c>
    </row>
    <row r="7" spans="1:10">
      <c r="A7" s="1" t="s">
        <v>121</v>
      </c>
      <c r="B7" s="1" t="s">
        <v>189</v>
      </c>
      <c r="C7" s="4">
        <v>1393570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10" spans="1:10">
      <c r="D10" s="5"/>
      <c r="E10" s="5"/>
    </row>
    <row r="13" spans="1:10" ht="18">
      <c r="D13" s="28"/>
    </row>
    <row r="15" spans="1:10">
      <c r="D15" s="5"/>
      <c r="E15" s="5"/>
      <c r="F15" s="5"/>
    </row>
    <row r="16" spans="1:10">
      <c r="D16" s="7"/>
      <c r="E16" s="6"/>
      <c r="F16" s="6"/>
    </row>
    <row r="17" spans="4:6">
      <c r="D17" s="7"/>
      <c r="E17" s="6"/>
      <c r="F17" s="6"/>
    </row>
    <row r="18" spans="4:6">
      <c r="D18" s="7"/>
      <c r="E18" s="6"/>
      <c r="F18" s="6"/>
    </row>
    <row r="19" spans="4:6">
      <c r="D19" s="7"/>
      <c r="E19" s="6"/>
      <c r="F19" s="6"/>
    </row>
    <row r="20" spans="4:6">
      <c r="D20" s="7"/>
      <c r="E20" s="6"/>
      <c r="F20" s="6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tabSelected="1" workbookViewId="0">
      <selection activeCell="E20" sqref="E20"/>
    </sheetView>
  </sheetViews>
  <sheetFormatPr baseColWidth="10" defaultColWidth="8.88671875" defaultRowHeight="14.4"/>
  <cols>
    <col min="1" max="1" width="14" bestFit="1" customWidth="1"/>
    <col min="2" max="2" width="29.44140625" customWidth="1"/>
    <col min="3" max="3" width="9.33203125" customWidth="1"/>
    <col min="4" max="4" width="11.44140625" customWidth="1"/>
    <col min="5" max="5" width="17.77734375" customWidth="1"/>
    <col min="6" max="6" width="21.109375" customWidth="1"/>
    <col min="7" max="8" width="12.109375" bestFit="1" customWidth="1"/>
    <col min="9" max="9" width="9.77734375" customWidth="1"/>
    <col min="10" max="12" width="9.88671875" bestFit="1" customWidth="1"/>
    <col min="13" max="13" width="13.6640625" customWidth="1"/>
  </cols>
  <sheetData>
    <row r="1" spans="1:13">
      <c r="B1" s="3"/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s="6" customFormat="1" ht="43.2">
      <c r="A2" s="29"/>
      <c r="B2" s="29"/>
      <c r="C2" s="12" t="s">
        <v>185</v>
      </c>
      <c r="D2" s="12" t="s">
        <v>125</v>
      </c>
      <c r="E2" s="11" t="s">
        <v>126</v>
      </c>
      <c r="F2" s="13" t="s">
        <v>127</v>
      </c>
      <c r="G2" s="13" t="s">
        <v>128</v>
      </c>
      <c r="H2" s="13" t="s">
        <v>177</v>
      </c>
      <c r="I2" s="13" t="s">
        <v>130</v>
      </c>
      <c r="J2" s="13" t="s">
        <v>178</v>
      </c>
      <c r="K2" s="13" t="s">
        <v>131</v>
      </c>
      <c r="L2" s="13"/>
      <c r="M2" s="13" t="s">
        <v>132</v>
      </c>
    </row>
    <row r="3" spans="1:13">
      <c r="A3" s="1" t="s">
        <v>87</v>
      </c>
      <c r="B3" s="1" t="s">
        <v>179</v>
      </c>
      <c r="C3" s="3">
        <v>84849</v>
      </c>
      <c r="D3" s="3"/>
      <c r="E3" s="3"/>
      <c r="F3" s="4"/>
      <c r="G3" s="4">
        <v>3005067.1906091999</v>
      </c>
      <c r="H3" s="4">
        <v>2472877.1095638392</v>
      </c>
      <c r="I3" s="4">
        <v>4291</v>
      </c>
      <c r="J3" s="4">
        <v>794633</v>
      </c>
      <c r="K3" s="4">
        <v>2488228</v>
      </c>
      <c r="L3" s="4">
        <v>4694479</v>
      </c>
      <c r="M3" s="4">
        <v>10248139</v>
      </c>
    </row>
    <row r="4" spans="1:13">
      <c r="A4" s="1" t="s">
        <v>92</v>
      </c>
      <c r="B4" s="1" t="s">
        <v>180</v>
      </c>
      <c r="C4" s="3">
        <v>84849</v>
      </c>
      <c r="D4" s="3"/>
      <c r="E4" s="3"/>
      <c r="F4" s="4"/>
      <c r="G4" s="4">
        <v>30587645.356562831</v>
      </c>
      <c r="H4" s="4">
        <v>16366130.19723757</v>
      </c>
      <c r="I4" s="4">
        <v>3721</v>
      </c>
      <c r="J4" s="4">
        <v>17251274</v>
      </c>
      <c r="K4" s="4">
        <v>32288093</v>
      </c>
      <c r="L4" s="4">
        <v>44576477</v>
      </c>
      <c r="M4" s="4">
        <v>58736511</v>
      </c>
    </row>
    <row r="5" spans="1:13">
      <c r="A5" s="1" t="s">
        <v>88</v>
      </c>
      <c r="B5" s="1" t="s">
        <v>181</v>
      </c>
      <c r="C5" s="3">
        <v>84849</v>
      </c>
      <c r="D5" s="3">
        <v>1930</v>
      </c>
      <c r="E5" s="3" t="s">
        <v>122</v>
      </c>
      <c r="F5" s="4">
        <v>580</v>
      </c>
      <c r="G5" s="4"/>
      <c r="H5" s="4"/>
      <c r="I5" s="4"/>
      <c r="J5" s="4"/>
      <c r="K5" s="4"/>
      <c r="L5" s="4"/>
      <c r="M5" s="4"/>
    </row>
    <row r="6" spans="1:13">
      <c r="A6" s="1" t="s">
        <v>94</v>
      </c>
      <c r="B6" s="30" t="s">
        <v>182</v>
      </c>
      <c r="C6" s="3">
        <v>84849</v>
      </c>
      <c r="D6" s="3"/>
      <c r="E6" s="3"/>
      <c r="F6" s="4"/>
      <c r="G6" s="4">
        <v>17013006.643943951</v>
      </c>
      <c r="H6" s="4">
        <v>13537038.26507733</v>
      </c>
      <c r="I6" s="4">
        <v>15</v>
      </c>
      <c r="J6" s="4">
        <v>5053141</v>
      </c>
      <c r="K6" s="4">
        <v>14134759</v>
      </c>
      <c r="L6" s="4">
        <v>27624023</v>
      </c>
      <c r="M6" s="4">
        <v>52812740</v>
      </c>
    </row>
    <row r="7" spans="1:13">
      <c r="A7" s="1" t="s">
        <v>95</v>
      </c>
      <c r="B7" s="30" t="s">
        <v>183</v>
      </c>
      <c r="C7" s="3">
        <v>84849</v>
      </c>
      <c r="D7" s="3">
        <v>14380</v>
      </c>
      <c r="E7" s="3" t="s">
        <v>96</v>
      </c>
      <c r="F7" s="4">
        <v>870</v>
      </c>
      <c r="G7" s="4"/>
      <c r="H7" s="4"/>
      <c r="I7" s="4"/>
      <c r="J7" s="4"/>
      <c r="K7" s="4"/>
      <c r="L7" s="4"/>
      <c r="M7" s="4"/>
    </row>
    <row r="8" spans="1:13">
      <c r="A8" s="1" t="s">
        <v>97</v>
      </c>
      <c r="B8" s="1" t="s">
        <v>184</v>
      </c>
      <c r="C8" s="3">
        <v>84831</v>
      </c>
      <c r="D8" s="3">
        <v>84136</v>
      </c>
      <c r="E8" s="3" t="s">
        <v>123</v>
      </c>
      <c r="F8" s="4">
        <v>57</v>
      </c>
      <c r="G8" s="4"/>
      <c r="H8" s="4"/>
      <c r="I8" s="4"/>
      <c r="J8" s="4"/>
      <c r="K8" s="4"/>
      <c r="L8" s="4"/>
      <c r="M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Résumé</vt:lpstr>
      <vt:lpstr>paris_listings</vt:lpstr>
      <vt:lpstr>paris_calendar</vt:lpstr>
      <vt:lpstr>paris_reviews</vt:lpstr>
      <vt:lpstr>seattle_listings</vt:lpstr>
      <vt:lpstr>seattle_calendar</vt:lpstr>
      <vt:lpstr>seattle_reviews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de Cibeins</cp:lastModifiedBy>
  <dcterms:created xsi:type="dcterms:W3CDTF">2025-08-27T13:50:25Z</dcterms:created>
  <dcterms:modified xsi:type="dcterms:W3CDTF">2025-08-27T14:55:03Z</dcterms:modified>
</cp:coreProperties>
</file>