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<sst xmlns="http://schemas.openxmlformats.org/spreadsheetml/2006/main" count="10" uniqueCount="10">
  <si>
    <t xml:space="preserve">Tuning Tower Calculator for Klipper Firmware</t>
  </si>
  <si>
    <t xml:space="preserve">Layer Ht (mm)</t>
  </si>
  <si>
    <t xml:space="preserve">Start Value</t>
  </si>
  <si>
    <t xml:space="preserve">Factor</t>
  </si>
  <si>
    <t xml:space="preserve">PA Value</t>
  </si>
  <si>
    <t xml:space="preserve">Z Height (mm)</t>
  </si>
  <si>
    <t xml:space="preserve">I decided to make this worksheet after having a bit of confusion with how the TUNING_TOWER feature in Klipper behaves. Fields in GREEN are user-editable values. If you need a specific Z height then use the Custom fields at the bottom. This function is supposed to work for any setting in the firmware that can be changed via Terminal. Hope it proves useful.</t>
  </si>
  <si>
    <t xml:space="preserve">Klipper changed the way the formula is calculated so the chart has been updated to reflect the new method.</t>
  </si>
  <si>
    <t xml:space="preserve">Factor can be positive or negative. I can't think of a condition where Start would be negative, but it may be possible; haven't fully tested that condition.</t>
  </si>
  <si>
    <t xml:space="preserve">Custom</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</si>
</sst>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b val="true"/>
      <sz val="11"/>
      <color rgb="FF000000"/>
      <name val="Calibri"/>
      <family val="2"/>
      <charset val="1"/>
    </font>
  </fonts>
  <fills count="3">
    <fill>
      <patternFill patternType="none"/>
    </fill>
    <fill>
      <patternFill patternType="gray125"/>
    </fill>
    <fill>
      <patternFill patternType="solid">
        <fgColor rgb="FF99CC00"/>
        <bgColor rgb="FFFFCC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false" applyProtection="true">
      <alignment horizontal="general" vertical="bottom"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false" hidden="false"/>
    </xf>
    <xf numFmtId="164" fontId="0" fillId="0" borderId="1" xfId="0" applyFont="fals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ColWidth="9.01171875" defaultRowHeight="15" zeroHeight="false" outlineLevelRow="0" outlineLevelCol="0"/>
  <cols>
    <col collapsed="false" customWidth="false" hidden="false" outlineLevel="0" max="1" min="1" style="1" width="9"/>
    <col collapsed="false" customWidth="true" hidden="false" outlineLevel="0" max="2" min="2" style="1" width="15.27"/>
    <col collapsed="false" customWidth="true" hidden="false" outlineLevel="0" max="3" min="3" style="1" width="15.08"/>
    <col collapsed="false" customWidth="true" hidden="false" outlineLevel="0" max="5" min="4" style="1" width="4.43"/>
    <col collapsed="false" customWidth="false" hidden="false" outlineLevel="0" max="1024" min="6" style="1" width="9"/>
  </cols>
  <sheetData>
    <row r="1" customFormat="false" ht="14.25" hidden="false" customHeight="true" outlineLevel="0" collapsed="false">
      <c r="A1" s="2" t="s">
        <v>0</v>
      </c>
      <c r="B1" s="2"/>
      <c r="C1" s="2"/>
      <c r="D1" s="2"/>
      <c r="E1" s="2"/>
      <c r="F1" s="2"/>
      <c r="G1" s="2"/>
    </row>
    <row r="2" customFormat="false" ht="14.25" hidden="false" customHeight="true" outlineLevel="0" collapsed="false">
      <c r="A2" s="2"/>
      <c r="B2" s="2"/>
      <c r="C2" s="2"/>
      <c r="D2" s="2"/>
      <c r="E2" s="2"/>
      <c r="F2" s="2"/>
      <c r="G2" s="2"/>
    </row>
    <row r="3" customFormat="false" ht="13.8" hidden="false" customHeight="false" outlineLevel="0" collapsed="false">
      <c r="A3" s="3"/>
      <c r="B3" s="4" t="s">
        <v>1</v>
      </c>
      <c r="C3" s="5" t="n">
        <v>0.28</v>
      </c>
      <c r="D3" s="3"/>
      <c r="E3" s="3"/>
      <c r="AMI3" s="0"/>
      <c r="AMJ3" s="0"/>
    </row>
    <row r="4" customFormat="false" ht="13.8" hidden="false" customHeight="false" outlineLevel="0" collapsed="false">
      <c r="A4" s="3"/>
      <c r="B4" s="4" t="s">
        <v>2</v>
      </c>
      <c r="C4" s="5" t="n">
        <v>0.005</v>
      </c>
      <c r="D4" s="3"/>
      <c r="E4" s="3"/>
      <c r="AMI4" s="0"/>
      <c r="AMJ4" s="0"/>
    </row>
    <row r="5" customFormat="false" ht="13.8" hidden="false" customHeight="false" outlineLevel="0" collapsed="false">
      <c r="A5" s="3"/>
      <c r="B5" s="4" t="s">
        <v>3</v>
      </c>
      <c r="C5" s="5" t="n">
        <v>0.002</v>
      </c>
      <c r="D5" s="3"/>
      <c r="E5" s="3"/>
      <c r="AMI5" s="0"/>
      <c r="AMJ5" s="0"/>
    </row>
    <row r="6" customFormat="false" ht="6.75" hidden="false" customHeight="true" outlineLevel="0" collapsed="false">
      <c r="A6" s="6"/>
      <c r="B6" s="6"/>
      <c r="C6" s="6"/>
      <c r="D6" s="6"/>
      <c r="E6" s="6"/>
      <c r="AMI6" s="0"/>
      <c r="AMJ6" s="0"/>
    </row>
    <row r="7" customFormat="false" ht="13.8" hidden="false" customHeight="false" outlineLevel="0" collapsed="false">
      <c r="A7" s="7"/>
      <c r="B7" s="8" t="s">
        <v>4</v>
      </c>
      <c r="C7" s="8" t="s">
        <v>5</v>
      </c>
      <c r="D7" s="3"/>
      <c r="E7" s="3"/>
      <c r="AMI7" s="0"/>
      <c r="AMJ7" s="0"/>
    </row>
    <row r="8" customFormat="false" ht="6.75" hidden="false" customHeight="true" outlineLevel="0" collapsed="false">
      <c r="A8" s="6"/>
      <c r="B8" s="6"/>
      <c r="C8" s="6"/>
      <c r="D8" s="6"/>
      <c r="E8" s="6"/>
      <c r="AMI8" s="0"/>
      <c r="AMJ8" s="0"/>
    </row>
    <row r="9" customFormat="false" ht="13.8" hidden="false" customHeight="true" outlineLevel="0" collapsed="false">
      <c r="A9" s="3"/>
      <c r="B9" s="7" t="n">
        <f aca="false">($C$4+$C$5)*C9</f>
        <v>0.00196</v>
      </c>
      <c r="C9" s="7" t="n">
        <f aca="false">C3</f>
        <v>0.28</v>
      </c>
      <c r="D9" s="3"/>
      <c r="E9" s="3"/>
      <c r="G9" s="9" t="s">
        <v>6</v>
      </c>
      <c r="H9" s="9"/>
      <c r="I9" s="9"/>
      <c r="J9" s="9"/>
      <c r="AMI9" s="0"/>
      <c r="AMJ9" s="0"/>
    </row>
    <row r="10" customFormat="false" ht="13.8" hidden="false" customHeight="false" outlineLevel="0" collapsed="false">
      <c r="A10" s="3"/>
      <c r="B10" s="7" t="n">
        <f aca="false">($C$4+$C$5)*C10</f>
        <v>0.00392</v>
      </c>
      <c r="C10" s="7" t="n">
        <f aca="false">C9+$C$3</f>
        <v>0.56</v>
      </c>
      <c r="D10" s="3"/>
      <c r="E10" s="3"/>
      <c r="G10" s="9"/>
      <c r="H10" s="9"/>
      <c r="I10" s="9"/>
      <c r="J10" s="9"/>
      <c r="AMI10" s="0"/>
      <c r="AMJ10" s="0"/>
    </row>
    <row r="11" customFormat="false" ht="13.8" hidden="false" customHeight="false" outlineLevel="0" collapsed="false">
      <c r="A11" s="3"/>
      <c r="B11" s="7" t="n">
        <f aca="false">($C$4+$C$5)*C11</f>
        <v>0.00588</v>
      </c>
      <c r="C11" s="7" t="n">
        <f aca="false">C10+$C$3</f>
        <v>0.84</v>
      </c>
      <c r="D11" s="3"/>
      <c r="E11" s="3"/>
      <c r="G11" s="9"/>
      <c r="H11" s="9"/>
      <c r="I11" s="9"/>
      <c r="J11" s="9"/>
      <c r="AMI11" s="0"/>
      <c r="AMJ11" s="0"/>
    </row>
    <row r="12" customFormat="false" ht="13.8" hidden="false" customHeight="false" outlineLevel="0" collapsed="false">
      <c r="A12" s="3"/>
      <c r="B12" s="7" t="n">
        <f aca="false">($C$4+$C$5)*C12</f>
        <v>0.00784</v>
      </c>
      <c r="C12" s="7" t="n">
        <f aca="false">C11+$C$3</f>
        <v>1.12</v>
      </c>
      <c r="D12" s="3"/>
      <c r="E12" s="3"/>
      <c r="G12" s="9"/>
      <c r="H12" s="9"/>
      <c r="I12" s="9"/>
      <c r="J12" s="9"/>
      <c r="AMI12" s="0"/>
      <c r="AMJ12" s="0"/>
    </row>
    <row r="13" customFormat="false" ht="13.8" hidden="false" customHeight="false" outlineLevel="0" collapsed="false">
      <c r="A13" s="3"/>
      <c r="B13" s="7" t="n">
        <f aca="false">($C$4+$C$5)*C13</f>
        <v>0.0098</v>
      </c>
      <c r="C13" s="7" t="n">
        <f aca="false">C12+$C$3</f>
        <v>1.4</v>
      </c>
      <c r="D13" s="3"/>
      <c r="E13" s="3"/>
      <c r="G13" s="9"/>
      <c r="H13" s="9"/>
      <c r="I13" s="9"/>
      <c r="J13" s="9"/>
      <c r="AMI13" s="0"/>
      <c r="AMJ13" s="0"/>
    </row>
    <row r="14" customFormat="false" ht="13.8" hidden="false" customHeight="false" outlineLevel="0" collapsed="false">
      <c r="A14" s="3"/>
      <c r="B14" s="7" t="n">
        <f aca="false">($C$4+$C$5)*C14</f>
        <v>0.01176</v>
      </c>
      <c r="C14" s="7" t="n">
        <f aca="false">C13+$C$3</f>
        <v>1.68</v>
      </c>
      <c r="D14" s="3"/>
      <c r="E14" s="3"/>
      <c r="G14" s="9"/>
      <c r="H14" s="9"/>
      <c r="I14" s="9"/>
      <c r="J14" s="9"/>
      <c r="AMI14" s="0"/>
      <c r="AMJ14" s="0"/>
    </row>
    <row r="15" customFormat="false" ht="13.8" hidden="false" customHeight="false" outlineLevel="0" collapsed="false">
      <c r="A15" s="3"/>
      <c r="B15" s="7" t="n">
        <f aca="false">($C$4+$C$5)*C15</f>
        <v>0.01372</v>
      </c>
      <c r="C15" s="7" t="n">
        <f aca="false">C14+$C$3</f>
        <v>1.96</v>
      </c>
      <c r="D15" s="3"/>
      <c r="E15" s="3"/>
      <c r="G15" s="9"/>
      <c r="H15" s="9"/>
      <c r="I15" s="9"/>
      <c r="J15" s="9"/>
      <c r="AMI15" s="0"/>
      <c r="AMJ15" s="0"/>
    </row>
    <row r="16" customFormat="false" ht="13.8" hidden="false" customHeight="false" outlineLevel="0" collapsed="false">
      <c r="A16" s="3"/>
      <c r="B16" s="7" t="n">
        <f aca="false">($C$4+$C$5)*C16</f>
        <v>0.01568</v>
      </c>
      <c r="C16" s="7" t="n">
        <f aca="false">C15+$C$3</f>
        <v>2.24</v>
      </c>
      <c r="D16" s="3"/>
      <c r="E16" s="3"/>
      <c r="G16" s="9"/>
      <c r="H16" s="9"/>
      <c r="I16" s="9"/>
      <c r="J16" s="9"/>
      <c r="AMI16" s="0"/>
      <c r="AMJ16" s="0"/>
    </row>
    <row r="17" customFormat="false" ht="13.8" hidden="false" customHeight="false" outlineLevel="0" collapsed="false">
      <c r="A17" s="3"/>
      <c r="B17" s="7" t="n">
        <f aca="false">($C$4+$C$5)*C17</f>
        <v>0.01764</v>
      </c>
      <c r="C17" s="7" t="n">
        <f aca="false">C16+$C$3</f>
        <v>2.52</v>
      </c>
      <c r="D17" s="3"/>
      <c r="E17" s="3"/>
      <c r="G17" s="9"/>
      <c r="H17" s="9"/>
      <c r="I17" s="9"/>
      <c r="J17" s="9"/>
      <c r="AMI17" s="0"/>
      <c r="AMJ17" s="0"/>
    </row>
    <row r="18" customFormat="false" ht="13.8" hidden="false" customHeight="false" outlineLevel="0" collapsed="false">
      <c r="A18" s="3"/>
      <c r="B18" s="7" t="n">
        <f aca="false">($C$4+$C$5)*C18</f>
        <v>0.0196</v>
      </c>
      <c r="C18" s="7" t="n">
        <f aca="false">C17+$C$3</f>
        <v>2.8</v>
      </c>
      <c r="D18" s="3"/>
      <c r="E18" s="3"/>
      <c r="G18" s="9"/>
      <c r="H18" s="9"/>
      <c r="I18" s="9"/>
      <c r="J18" s="9"/>
      <c r="AMI18" s="0"/>
      <c r="AMJ18" s="0"/>
    </row>
    <row r="19" customFormat="false" ht="13.8" hidden="false" customHeight="false" outlineLevel="0" collapsed="false">
      <c r="A19" s="3"/>
      <c r="B19" s="7" t="n">
        <f aca="false">($C$4+$C$5)*C19</f>
        <v>0.02156</v>
      </c>
      <c r="C19" s="7" t="n">
        <f aca="false">C18+$C$3</f>
        <v>3.08</v>
      </c>
      <c r="D19" s="3"/>
      <c r="E19" s="3"/>
      <c r="G19" s="9"/>
      <c r="H19" s="9"/>
      <c r="I19" s="9"/>
      <c r="J19" s="9"/>
      <c r="AMI19" s="0"/>
      <c r="AMJ19" s="0"/>
    </row>
    <row r="20" customFormat="false" ht="13.8" hidden="false" customHeight="false" outlineLevel="0" collapsed="false">
      <c r="A20" s="3"/>
      <c r="B20" s="7" t="n">
        <f aca="false">($C$4+$C$5)*C20</f>
        <v>0.02352</v>
      </c>
      <c r="C20" s="7" t="n">
        <f aca="false">C19+$C$3</f>
        <v>3.36</v>
      </c>
      <c r="D20" s="3"/>
      <c r="E20" s="3"/>
      <c r="G20" s="9"/>
      <c r="H20" s="9"/>
      <c r="I20" s="9"/>
      <c r="J20" s="9"/>
      <c r="AMI20" s="0"/>
      <c r="AMJ20" s="0"/>
    </row>
    <row r="21" customFormat="false" ht="13.8" hidden="false" customHeight="false" outlineLevel="0" collapsed="false">
      <c r="A21" s="3"/>
      <c r="B21" s="7" t="n">
        <f aca="false">($C$4+$C$5)*C21</f>
        <v>0.02548</v>
      </c>
      <c r="C21" s="7" t="n">
        <f aca="false">C20+$C$3</f>
        <v>3.64</v>
      </c>
      <c r="D21" s="3"/>
      <c r="E21" s="3"/>
      <c r="G21" s="9"/>
      <c r="H21" s="9"/>
      <c r="I21" s="9"/>
      <c r="J21" s="9"/>
      <c r="AMI21" s="0"/>
      <c r="AMJ21" s="0"/>
    </row>
    <row r="22" customFormat="false" ht="13.8" hidden="false" customHeight="false" outlineLevel="0" collapsed="false">
      <c r="A22" s="3"/>
      <c r="B22" s="7" t="n">
        <f aca="false">($C$4+$C$5)*C22</f>
        <v>0.02744</v>
      </c>
      <c r="C22" s="7" t="n">
        <f aca="false">C21+$C$3</f>
        <v>3.92</v>
      </c>
      <c r="D22" s="3"/>
      <c r="E22" s="3"/>
      <c r="G22" s="9"/>
      <c r="H22" s="9"/>
      <c r="I22" s="9"/>
      <c r="J22" s="9"/>
      <c r="AMI22" s="0"/>
      <c r="AMJ22" s="0"/>
    </row>
    <row r="23" customFormat="false" ht="13.8" hidden="false" customHeight="true" outlineLevel="0" collapsed="false">
      <c r="A23" s="3"/>
      <c r="B23" s="7" t="n">
        <f aca="false">($C$4+$C$5)*C23</f>
        <v>0.0294</v>
      </c>
      <c r="C23" s="7" t="n">
        <f aca="false">C22+$C$3</f>
        <v>4.2</v>
      </c>
      <c r="D23" s="3"/>
      <c r="E23" s="3"/>
      <c r="G23" s="9" t="s">
        <v>7</v>
      </c>
      <c r="H23" s="9"/>
      <c r="I23" s="9"/>
      <c r="J23" s="9"/>
      <c r="AMI23" s="0"/>
      <c r="AMJ23" s="0"/>
    </row>
    <row r="24" customFormat="false" ht="13.8" hidden="false" customHeight="false" outlineLevel="0" collapsed="false">
      <c r="A24" s="3"/>
      <c r="B24" s="7" t="n">
        <f aca="false">($C$4+$C$5)*C24</f>
        <v>0.03136</v>
      </c>
      <c r="C24" s="7" t="n">
        <f aca="false">C23+$C$3</f>
        <v>4.48</v>
      </c>
      <c r="D24" s="3"/>
      <c r="E24" s="3"/>
      <c r="G24" s="9"/>
      <c r="H24" s="9"/>
      <c r="I24" s="9"/>
      <c r="J24" s="9"/>
      <c r="AMI24" s="0"/>
      <c r="AMJ24" s="0"/>
    </row>
    <row r="25" customFormat="false" ht="13.8" hidden="false" customHeight="false" outlineLevel="0" collapsed="false">
      <c r="A25" s="3"/>
      <c r="B25" s="7" t="n">
        <f aca="false">($C$4+$C$5)*C25</f>
        <v>0.03332</v>
      </c>
      <c r="C25" s="7" t="n">
        <f aca="false">C24+$C$3</f>
        <v>4.76</v>
      </c>
      <c r="D25" s="3"/>
      <c r="E25" s="3"/>
      <c r="G25" s="9"/>
      <c r="H25" s="9"/>
      <c r="I25" s="9"/>
      <c r="J25" s="9"/>
      <c r="AMI25" s="0"/>
      <c r="AMJ25" s="0"/>
    </row>
    <row r="26" customFormat="false" ht="13.8" hidden="false" customHeight="false" outlineLevel="0" collapsed="false">
      <c r="A26" s="3"/>
      <c r="B26" s="7" t="n">
        <f aca="false">($C$4+$C$5)*C26</f>
        <v>0.03528</v>
      </c>
      <c r="C26" s="7" t="n">
        <f aca="false">C25+$C$3</f>
        <v>5.04</v>
      </c>
      <c r="D26" s="3"/>
      <c r="E26" s="3"/>
      <c r="G26" s="9"/>
      <c r="H26" s="9"/>
      <c r="I26" s="9"/>
      <c r="J26" s="9"/>
      <c r="AMI26" s="0"/>
      <c r="AMJ26" s="0"/>
    </row>
    <row r="27" customFormat="false" ht="13.8" hidden="false" customHeight="false" outlineLevel="0" collapsed="false">
      <c r="A27" s="3"/>
      <c r="B27" s="7" t="n">
        <f aca="false">($C$4+$C$5)*C27</f>
        <v>0.03724</v>
      </c>
      <c r="C27" s="7" t="n">
        <f aca="false">C26+$C$3</f>
        <v>5.32</v>
      </c>
      <c r="D27" s="3"/>
      <c r="E27" s="3"/>
      <c r="G27" s="9"/>
      <c r="H27" s="9"/>
      <c r="I27" s="9"/>
      <c r="J27" s="9"/>
      <c r="AMI27" s="0"/>
      <c r="AMJ27" s="0"/>
    </row>
    <row r="28" customFormat="false" ht="13.8" hidden="false" customHeight="false" outlineLevel="0" collapsed="false">
      <c r="A28" s="3"/>
      <c r="B28" s="7" t="n">
        <f aca="false">($C$4+$C$5)*C28</f>
        <v>0.0392</v>
      </c>
      <c r="C28" s="7" t="n">
        <f aca="false">C27+$C$3</f>
        <v>5.6</v>
      </c>
      <c r="D28" s="3"/>
      <c r="E28" s="3"/>
      <c r="G28" s="9"/>
      <c r="H28" s="9"/>
      <c r="I28" s="9"/>
      <c r="J28" s="9"/>
      <c r="AMI28" s="0"/>
      <c r="AMJ28" s="0"/>
    </row>
    <row r="29" customFormat="false" ht="13.8" hidden="false" customHeight="false" outlineLevel="0" collapsed="false">
      <c r="A29" s="3"/>
      <c r="B29" s="7" t="n">
        <f aca="false">($C$4+$C$5)*C29</f>
        <v>0.04116</v>
      </c>
      <c r="C29" s="7" t="n">
        <f aca="false">C28+$C$3</f>
        <v>5.88</v>
      </c>
      <c r="D29" s="3"/>
      <c r="E29" s="3"/>
      <c r="G29" s="9"/>
      <c r="H29" s="9"/>
      <c r="I29" s="9"/>
      <c r="J29" s="9"/>
      <c r="AMI29" s="0"/>
      <c r="AMJ29" s="0"/>
    </row>
    <row r="30" customFormat="false" ht="13.8" hidden="false" customHeight="false" outlineLevel="0" collapsed="false">
      <c r="A30" s="3"/>
      <c r="B30" s="7" t="n">
        <f aca="false">($C$4+$C$5)*C30</f>
        <v>0.04312</v>
      </c>
      <c r="C30" s="7" t="n">
        <f aca="false">C29+$C$3</f>
        <v>6.16</v>
      </c>
      <c r="D30" s="3"/>
      <c r="E30" s="3"/>
      <c r="AMI30" s="0"/>
      <c r="AMJ30" s="0"/>
    </row>
    <row r="31" customFormat="false" ht="13.8" hidden="false" customHeight="true" outlineLevel="0" collapsed="false">
      <c r="A31" s="3"/>
      <c r="B31" s="7" t="n">
        <f aca="false">($C$4+$C$5)*C31</f>
        <v>0.04508</v>
      </c>
      <c r="C31" s="7" t="n">
        <f aca="false">C30+$C$3</f>
        <v>6.44</v>
      </c>
      <c r="D31" s="3"/>
      <c r="E31" s="3"/>
      <c r="G31" s="9" t="s">
        <v>8</v>
      </c>
      <c r="H31" s="9"/>
      <c r="I31" s="9"/>
      <c r="J31" s="9"/>
      <c r="AMI31" s="0"/>
      <c r="AMJ31" s="0"/>
    </row>
    <row r="32" customFormat="false" ht="13.8" hidden="false" customHeight="false" outlineLevel="0" collapsed="false">
      <c r="A32" s="3"/>
      <c r="B32" s="7" t="n">
        <f aca="false">($C$4+$C$5)*C32</f>
        <v>0.04704</v>
      </c>
      <c r="C32" s="7" t="n">
        <f aca="false">C31+$C$3</f>
        <v>6.72</v>
      </c>
      <c r="D32" s="3"/>
      <c r="E32" s="3"/>
      <c r="G32" s="9"/>
      <c r="H32" s="9"/>
      <c r="I32" s="9"/>
      <c r="J32" s="9"/>
      <c r="AMI32" s="0"/>
      <c r="AMJ32" s="0"/>
    </row>
    <row r="33" customFormat="false" ht="13.8" hidden="false" customHeight="false" outlineLevel="0" collapsed="false">
      <c r="A33" s="3"/>
      <c r="B33" s="7" t="n">
        <f aca="false">($C$4+$C$5)*C33</f>
        <v>0.049</v>
      </c>
      <c r="C33" s="7" t="n">
        <f aca="false">C32+$C$3</f>
        <v>7</v>
      </c>
      <c r="D33" s="3"/>
      <c r="E33" s="3"/>
      <c r="G33" s="9"/>
      <c r="H33" s="9"/>
      <c r="I33" s="9"/>
      <c r="J33" s="9"/>
      <c r="AMI33" s="0"/>
      <c r="AMJ33" s="0"/>
    </row>
    <row r="34" customFormat="false" ht="13.8" hidden="false" customHeight="false" outlineLevel="0" collapsed="false">
      <c r="A34" s="3"/>
      <c r="B34" s="7" t="n">
        <f aca="false">($C$4+$C$5)*C34</f>
        <v>0.05096</v>
      </c>
      <c r="C34" s="7" t="n">
        <f aca="false">C33+$C$3</f>
        <v>7.28000000000001</v>
      </c>
      <c r="D34" s="3"/>
      <c r="E34" s="3"/>
      <c r="G34" s="9"/>
      <c r="H34" s="9"/>
      <c r="I34" s="9"/>
      <c r="J34" s="9"/>
      <c r="AMI34" s="0"/>
      <c r="AMJ34" s="0"/>
    </row>
    <row r="35" customFormat="false" ht="13.8" hidden="false" customHeight="false" outlineLevel="0" collapsed="false">
      <c r="A35" s="3"/>
      <c r="B35" s="7" t="n">
        <f aca="false">($C$4+$C$5)*C35</f>
        <v>0.05292</v>
      </c>
      <c r="C35" s="7" t="n">
        <f aca="false">C34+$C$3</f>
        <v>7.56000000000001</v>
      </c>
      <c r="D35" s="3"/>
      <c r="E35" s="3"/>
      <c r="G35" s="9"/>
      <c r="H35" s="9"/>
      <c r="I35" s="9"/>
      <c r="J35" s="9"/>
      <c r="AMI35" s="0"/>
      <c r="AMJ35" s="0"/>
    </row>
    <row r="36" customFormat="false" ht="13.8" hidden="false" customHeight="false" outlineLevel="0" collapsed="false">
      <c r="A36" s="3"/>
      <c r="B36" s="7" t="n">
        <f aca="false">($C$4+$C$5)*C36</f>
        <v>0.05488</v>
      </c>
      <c r="C36" s="7" t="n">
        <f aca="false">C35+$C$3</f>
        <v>7.84000000000001</v>
      </c>
      <c r="D36" s="3"/>
      <c r="E36" s="3"/>
      <c r="G36" s="9"/>
      <c r="H36" s="9"/>
      <c r="I36" s="9"/>
      <c r="J36" s="9"/>
      <c r="AMI36" s="0"/>
      <c r="AMJ36" s="0"/>
    </row>
    <row r="37" customFormat="false" ht="13.8" hidden="false" customHeight="false" outlineLevel="0" collapsed="false">
      <c r="A37" s="3"/>
      <c r="B37" s="7" t="n">
        <f aca="false">($C$4+$C$5)*C37</f>
        <v>0.05684</v>
      </c>
      <c r="C37" s="7" t="n">
        <f aca="false">C36+$C$3</f>
        <v>8.12</v>
      </c>
      <c r="D37" s="3"/>
      <c r="E37" s="3"/>
      <c r="G37" s="9"/>
      <c r="H37" s="9"/>
      <c r="I37" s="9"/>
      <c r="J37" s="9"/>
      <c r="AMI37" s="0"/>
      <c r="AMJ37" s="0"/>
    </row>
    <row r="38" customFormat="false" ht="13.8" hidden="false" customHeight="false" outlineLevel="0" collapsed="false">
      <c r="A38" s="3"/>
      <c r="B38" s="7" t="n">
        <f aca="false">($C$4+$C$5)*C38</f>
        <v>0.0588</v>
      </c>
      <c r="C38" s="7" t="n">
        <f aca="false">C37+$C$3</f>
        <v>8.4</v>
      </c>
      <c r="D38" s="3"/>
      <c r="E38" s="3"/>
      <c r="AMI38" s="0"/>
      <c r="AMJ38" s="0"/>
    </row>
    <row r="39" customFormat="false" ht="13.8" hidden="false" customHeight="false" outlineLevel="0" collapsed="false">
      <c r="A39" s="3"/>
      <c r="B39" s="7" t="n">
        <f aca="false">($C$4+$C$5)*C39</f>
        <v>0.06076</v>
      </c>
      <c r="C39" s="7" t="n">
        <f aca="false">C38+$C$3</f>
        <v>8.68</v>
      </c>
      <c r="D39" s="3"/>
      <c r="E39" s="3"/>
      <c r="AMI39" s="0"/>
      <c r="AMJ39" s="0"/>
    </row>
    <row r="40" customFormat="false" ht="13.8" hidden="false" customHeight="false" outlineLevel="0" collapsed="false">
      <c r="A40" s="3"/>
      <c r="B40" s="7" t="n">
        <f aca="false">($C$4+$C$5)*C40</f>
        <v>0.06272</v>
      </c>
      <c r="C40" s="7" t="n">
        <f aca="false">C39+$C$3</f>
        <v>8.96</v>
      </c>
      <c r="D40" s="3"/>
      <c r="E40" s="3"/>
      <c r="AMI40" s="0"/>
      <c r="AMJ40" s="0"/>
    </row>
    <row r="41" customFormat="false" ht="13.8" hidden="false" customHeight="false" outlineLevel="0" collapsed="false">
      <c r="A41" s="3"/>
      <c r="B41" s="7" t="n">
        <f aca="false">($C$4+$C$5)*C41</f>
        <v>0.06468</v>
      </c>
      <c r="C41" s="7" t="n">
        <f aca="false">C40+$C$3</f>
        <v>9.24</v>
      </c>
      <c r="D41" s="3"/>
      <c r="E41" s="3"/>
      <c r="AMI41" s="0"/>
      <c r="AMJ41" s="0"/>
    </row>
    <row r="42" customFormat="false" ht="13.8" hidden="false" customHeight="false" outlineLevel="0" collapsed="false">
      <c r="A42" s="3"/>
      <c r="B42" s="7" t="n">
        <f aca="false">($C$4+$C$5)*C42</f>
        <v>0.06664</v>
      </c>
      <c r="C42" s="7" t="n">
        <f aca="false">C41+$C$3</f>
        <v>9.52</v>
      </c>
      <c r="D42" s="3"/>
      <c r="E42" s="3"/>
      <c r="AMI42" s="0"/>
      <c r="AMJ42" s="0"/>
    </row>
    <row r="43" customFormat="false" ht="13.8" hidden="false" customHeight="false" outlineLevel="0" collapsed="false">
      <c r="A43" s="3"/>
      <c r="B43" s="7" t="n">
        <f aca="false">($C$4+$C$5)*C43</f>
        <v>0.0686</v>
      </c>
      <c r="C43" s="7" t="n">
        <f aca="false">C42+$C$3</f>
        <v>9.8</v>
      </c>
      <c r="D43" s="3"/>
      <c r="E43" s="3"/>
      <c r="AMI43" s="0"/>
      <c r="AMJ43" s="0"/>
    </row>
    <row r="44" customFormat="false" ht="13.8" hidden="false" customHeight="false" outlineLevel="0" collapsed="false">
      <c r="A44" s="3"/>
      <c r="B44" s="7" t="n">
        <f aca="false">($C$4+$C$5)*C44</f>
        <v>0.07056</v>
      </c>
      <c r="C44" s="7" t="n">
        <f aca="false">C43+$C$3</f>
        <v>10.08</v>
      </c>
      <c r="D44" s="3"/>
      <c r="E44" s="3"/>
      <c r="AMI44" s="0"/>
      <c r="AMJ44" s="0"/>
    </row>
    <row r="45" customFormat="false" ht="13.8" hidden="false" customHeight="false" outlineLevel="0" collapsed="false">
      <c r="A45" s="3"/>
      <c r="B45" s="7" t="n">
        <f aca="false">($C$4+$C$5)*C45</f>
        <v>0.07252</v>
      </c>
      <c r="C45" s="7" t="n">
        <f aca="false">C44+$C$3</f>
        <v>10.36</v>
      </c>
      <c r="D45" s="3"/>
      <c r="E45" s="3"/>
      <c r="AMI45" s="0"/>
      <c r="AMJ45" s="0"/>
    </row>
    <row r="46" customFormat="false" ht="13.8" hidden="false" customHeight="false" outlineLevel="0" collapsed="false">
      <c r="A46" s="3"/>
      <c r="B46" s="7" t="n">
        <f aca="false">($C$4+$C$5)*C46</f>
        <v>0.07448</v>
      </c>
      <c r="C46" s="7" t="n">
        <f aca="false">C45+$C$3</f>
        <v>10.64</v>
      </c>
      <c r="D46" s="3"/>
      <c r="E46" s="3"/>
      <c r="AMI46" s="0"/>
      <c r="AMJ46" s="0"/>
    </row>
    <row r="47" customFormat="false" ht="13.8" hidden="false" customHeight="false" outlineLevel="0" collapsed="false">
      <c r="A47" s="3"/>
      <c r="B47" s="7" t="n">
        <f aca="false">($C$4+$C$5)*C47</f>
        <v>0.07644</v>
      </c>
      <c r="C47" s="7" t="n">
        <f aca="false">C46+$C$3</f>
        <v>10.92</v>
      </c>
      <c r="D47" s="3"/>
      <c r="E47" s="3"/>
      <c r="AMI47" s="0"/>
      <c r="AMJ47" s="0"/>
    </row>
    <row r="48" customFormat="false" ht="13.8" hidden="false" customHeight="false" outlineLevel="0" collapsed="false">
      <c r="A48" s="3"/>
      <c r="B48" s="7" t="n">
        <f aca="false">($C$4+$C$5)*C48</f>
        <v>0.0784</v>
      </c>
      <c r="C48" s="7" t="n">
        <f aca="false">C47+$C$3</f>
        <v>11.2</v>
      </c>
      <c r="D48" s="3"/>
      <c r="E48" s="3"/>
      <c r="AMI48" s="0"/>
      <c r="AMJ48" s="0"/>
    </row>
    <row r="49" customFormat="false" ht="13.8" hidden="false" customHeight="false" outlineLevel="0" collapsed="false">
      <c r="A49" s="3"/>
      <c r="B49" s="7" t="n">
        <f aca="false">($C$4+$C$5)*C49</f>
        <v>0.08036</v>
      </c>
      <c r="C49" s="7" t="n">
        <f aca="false">C48+$C$3</f>
        <v>11.48</v>
      </c>
      <c r="D49" s="3"/>
      <c r="E49" s="3"/>
      <c r="AMI49" s="0"/>
      <c r="AMJ49" s="0"/>
    </row>
    <row r="50" customFormat="false" ht="13.8" hidden="false" customHeight="false" outlineLevel="0" collapsed="false">
      <c r="A50" s="3"/>
      <c r="B50" s="7" t="n">
        <f aca="false">($C$4+$C$5)*C50</f>
        <v>0.08232</v>
      </c>
      <c r="C50" s="7" t="n">
        <f aca="false">C49+$C$3</f>
        <v>11.76</v>
      </c>
      <c r="D50" s="3"/>
      <c r="E50" s="3"/>
      <c r="AMI50" s="0"/>
      <c r="AMJ50" s="0"/>
    </row>
    <row r="51" customFormat="false" ht="13.8" hidden="false" customHeight="false" outlineLevel="0" collapsed="false">
      <c r="A51" s="3"/>
      <c r="B51" s="7" t="n">
        <f aca="false">($C$4+$C$5)*C51</f>
        <v>0.08428</v>
      </c>
      <c r="C51" s="7" t="n">
        <f aca="false">C50+$C$3</f>
        <v>12.04</v>
      </c>
      <c r="D51" s="3"/>
      <c r="E51" s="3"/>
      <c r="AMI51" s="0"/>
      <c r="AMJ51" s="0"/>
    </row>
    <row r="52" customFormat="false" ht="13.8" hidden="false" customHeight="false" outlineLevel="0" collapsed="false">
      <c r="A52" s="3"/>
      <c r="B52" s="7" t="n">
        <f aca="false">($C$4+$C$5)*C52</f>
        <v>0.08624</v>
      </c>
      <c r="C52" s="7" t="n">
        <f aca="false">C51+$C$3</f>
        <v>12.32</v>
      </c>
      <c r="D52" s="3"/>
      <c r="E52" s="3"/>
      <c r="AMI52" s="0"/>
      <c r="AMJ52" s="0"/>
    </row>
    <row r="53" customFormat="false" ht="13.8" hidden="false" customHeight="false" outlineLevel="0" collapsed="false">
      <c r="A53" s="3"/>
      <c r="B53" s="7" t="n">
        <f aca="false">($C$4+$C$5)*C53</f>
        <v>0.0882</v>
      </c>
      <c r="C53" s="7" t="n">
        <f aca="false">C52+$C$3</f>
        <v>12.6</v>
      </c>
      <c r="D53" s="3"/>
      <c r="E53" s="3"/>
      <c r="AMI53" s="0"/>
      <c r="AMJ53" s="0"/>
    </row>
    <row r="54" customFormat="false" ht="13.8" hidden="false" customHeight="false" outlineLevel="0" collapsed="false">
      <c r="A54" s="3"/>
      <c r="B54" s="7" t="n">
        <f aca="false">B53+$C$3</f>
        <v>0.3682</v>
      </c>
      <c r="C54" s="7" t="n">
        <f aca="false">C53+$C$3</f>
        <v>12.88</v>
      </c>
      <c r="D54" s="3"/>
      <c r="E54" s="3"/>
      <c r="AMI54" s="0"/>
      <c r="AMJ54" s="0"/>
    </row>
    <row r="55" customFormat="false" ht="13.8" hidden="false" customHeight="false" outlineLevel="0" collapsed="false">
      <c r="A55" s="3"/>
      <c r="B55" s="7" t="n">
        <f aca="false">B54+$C$3</f>
        <v>0.6482</v>
      </c>
      <c r="C55" s="7" t="n">
        <f aca="false">C54+$C$3</f>
        <v>13.16</v>
      </c>
      <c r="D55" s="3"/>
      <c r="E55" s="3"/>
      <c r="AMI55" s="0"/>
      <c r="AMJ55" s="0"/>
    </row>
    <row r="56" customFormat="false" ht="6.75" hidden="false" customHeight="true" outlineLevel="0" collapsed="false">
      <c r="A56" s="6"/>
      <c r="B56" s="6"/>
      <c r="C56" s="6"/>
      <c r="D56" s="6"/>
      <c r="E56" s="6"/>
      <c r="AMI56" s="0"/>
      <c r="AMJ56" s="0"/>
    </row>
    <row r="57" customFormat="false" ht="15" hidden="false" customHeight="false" outlineLevel="0" collapsed="false">
      <c r="A57" s="4" t="s">
        <v>9</v>
      </c>
      <c r="B57" s="7" t="n">
        <f aca="false">($C$4+$C$5)*C57</f>
        <v>0.336</v>
      </c>
      <c r="C57" s="5" t="n">
        <v>48</v>
      </c>
      <c r="D57" s="3"/>
      <c r="E57" s="3"/>
      <c r="AMI57" s="0"/>
      <c r="AMJ57" s="0"/>
    </row>
  </sheetData>
  <mergeCells count="13">
    <mergeCell ref="A1:G2"/>
    <mergeCell ref="A3:A5"/>
    <mergeCell ref="D3:E5"/>
    <mergeCell ref="A6:E6"/>
    <mergeCell ref="D7:E7"/>
    <mergeCell ref="A8:E8"/>
    <mergeCell ref="A9:A55"/>
    <mergeCell ref="D9:E55"/>
    <mergeCell ref="G9:J22"/>
    <mergeCell ref="G23:J29"/>
    <mergeCell ref="G31:J37"/>
    <mergeCell ref="A56:E56"/>
    <mergeCell ref="D57:E5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2020-02-25T14:18:47Z</dcterms:created>
  <dc:creator>CV</dc:creator>
  <dc:description/>
  <dc:language>en-US</dc:language>
  <cp:lastModifiedBy/>
  <dcterms:modified xsi:type="dcterms:W3CDTF">2022-12-28T11:05:14Z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