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120" yWindow="-120" windowWidth="29040" windowHeight="15840"/>
  </bookViews>
  <sheets>
    <sheet name="Sheet1" sheetId="1" r:id="rId1"/>
  </sheets>
  <calcPr calcId="101716"/>
</workbook>
</file>

<file path=xl/calcChain.xml><?xml version="1.0" encoding="utf-8"?>
<calcChain xmlns="http://schemas.openxmlformats.org/spreadsheetml/2006/main">
  <c r="G10" i="1"/>
  <c r="G11"/>
  <c r="G12"/>
  <c r="G13"/>
  <c r="G14"/>
  <c r="G15"/>
  <c r="G16"/>
  <c r="G17"/>
  <c r="G18"/>
  <c r="G19"/>
  <c r="G20"/>
  <c r="G21"/>
  <c r="G22"/>
  <c r="G23"/>
  <c r="G24"/>
  <c r="G25"/>
  <c r="G26"/>
  <c r="G27"/>
  <c r="G28"/>
  <c r="G29"/>
  <c r="G30"/>
  <c r="G31"/>
  <c r="G32"/>
  <c r="G33"/>
  <c r="G34"/>
  <c r="G35"/>
  <c r="G36"/>
  <c r="G37"/>
  <c r="G38"/>
  <c r="G39"/>
  <c r="B41"/>
  <c r="F41"/>
  <c r="F10"/>
  <c r="C9"/>
  <c r="C10"/>
  <c r="F9"/>
  <c r="B9"/>
  <c r="B10"/>
  <c r="C11"/>
  <c r="C12"/>
  <c r="C13"/>
  <c r="F12"/>
  <c r="B11"/>
  <c r="B12"/>
  <c r="F11"/>
  <c r="C14"/>
  <c r="B13"/>
  <c r="F13"/>
  <c r="F14"/>
  <c r="C15"/>
  <c r="B14"/>
  <c r="F15"/>
  <c r="C16"/>
  <c r="B15"/>
  <c r="F16"/>
  <c r="B16"/>
  <c r="C17"/>
  <c r="F17"/>
  <c r="C18"/>
  <c r="B17"/>
  <c r="F18"/>
  <c r="C19"/>
  <c r="B18"/>
  <c r="F19"/>
  <c r="C20"/>
  <c r="B19"/>
  <c r="F20"/>
  <c r="C21"/>
  <c r="B20"/>
  <c r="F21"/>
  <c r="C22"/>
  <c r="B21"/>
  <c r="F22"/>
  <c r="C23"/>
  <c r="B22"/>
  <c r="F23"/>
  <c r="C24"/>
  <c r="B23"/>
  <c r="F24"/>
  <c r="C25"/>
  <c r="B24"/>
  <c r="F25"/>
  <c r="C26"/>
  <c r="B25"/>
  <c r="F26"/>
  <c r="B26"/>
  <c r="C27"/>
  <c r="F27"/>
  <c r="C28"/>
  <c r="B27"/>
  <c r="F28"/>
  <c r="C29"/>
  <c r="B28"/>
  <c r="F29"/>
  <c r="C30"/>
  <c r="B29"/>
  <c r="F30"/>
  <c r="C31"/>
  <c r="B30"/>
  <c r="F31"/>
  <c r="C32"/>
  <c r="B31"/>
  <c r="F32"/>
  <c r="C33"/>
  <c r="B32"/>
  <c r="B33"/>
  <c r="C34"/>
  <c r="F34"/>
  <c r="F33"/>
  <c r="B34"/>
  <c r="C35"/>
  <c r="F35"/>
  <c r="F36"/>
  <c r="B35"/>
  <c r="C36"/>
  <c r="C37"/>
  <c r="B36"/>
  <c r="F37"/>
  <c r="F39"/>
  <c r="F38"/>
  <c r="B37"/>
  <c r="C38"/>
  <c r="C39"/>
  <c r="B39"/>
  <c r="B38"/>
</calcChain>
</file>

<file path=xl/sharedStrings.xml><?xml version="1.0" encoding="utf-8"?>
<sst xmlns="http://schemas.openxmlformats.org/spreadsheetml/2006/main" count="15" uniqueCount="11">
  <si>
    <t>Value</t>
  </si>
  <si>
    <t>Band</t>
  </si>
  <si>
    <t>Start</t>
  </si>
  <si>
    <t>Z Height</t>
  </si>
  <si>
    <t>Factor</t>
  </si>
  <si>
    <t>Layer Ht</t>
  </si>
  <si>
    <t>Tuning Tower Calculator for Klipper Firmware</t>
  </si>
  <si>
    <t>Custom</t>
  </si>
  <si>
    <t>I decided to make this worksheet after having a bit of confusion with how the TUNING_TOWER feature in Klipper behaves. Fields in GREEN are user-editable values. If you need a specific Z height then use the Custom fields at the bottom. This function is supposed to work for any setting in the firmware that can be changed via Terminal. Hope it proves useful.</t>
  </si>
  <si>
    <t>The left side Z Height is calculated from the Layer Ht field since the value changes every layer. The right side Z Height is based off the Band field since that is the height increment (in mm) at which the value changes.</t>
  </si>
  <si>
    <t>The Band entry should always be positive. Factor can be positive or negative. I can't think of a condition where Start would be negative, but it may be possible; haven't fully tested that condition.</t>
  </si>
</sst>
</file>

<file path=xl/styles.xml><?xml version="1.0" encoding="utf-8"?>
<styleSheet xmlns="http://schemas.openxmlformats.org/spreadsheetml/2006/main">
  <fonts count="4">
    <font>
      <sz val="11"/>
      <color theme="1"/>
      <name val="Calibri"/>
      <family val="2"/>
      <scheme val="minor"/>
    </font>
    <font>
      <b/>
      <sz val="11"/>
      <color indexed="8"/>
      <name val="Calibri"/>
      <family val="2"/>
    </font>
    <font>
      <b/>
      <sz val="14"/>
      <color indexed="8"/>
      <name val="Calibri"/>
      <family val="2"/>
    </font>
    <font>
      <sz val="8"/>
      <name val="Calibri"/>
      <family val="2"/>
    </font>
  </fonts>
  <fills count="3">
    <fill>
      <patternFill patternType="none"/>
    </fill>
    <fill>
      <patternFill patternType="gray125"/>
    </fill>
    <fill>
      <patternFill patternType="solid">
        <fgColor indexed="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0" borderId="0" xfId="0" applyProtection="1"/>
    <xf numFmtId="0" fontId="1" fillId="0" borderId="1" xfId="0" applyFont="1" applyBorder="1" applyProtection="1"/>
    <xf numFmtId="0" fontId="0" fillId="0" borderId="1" xfId="0" applyBorder="1" applyProtection="1"/>
    <xf numFmtId="0" fontId="0" fillId="0" borderId="1" xfId="0" applyBorder="1" applyAlignment="1" applyProtection="1">
      <alignment horizontal="center"/>
    </xf>
    <xf numFmtId="0" fontId="0" fillId="2" borderId="1" xfId="0" applyFill="1" applyBorder="1" applyProtection="1">
      <protection locked="0"/>
    </xf>
    <xf numFmtId="0" fontId="2" fillId="0" borderId="0" xfId="0" applyFont="1" applyAlignment="1" applyProtection="1">
      <alignment horizontal="center" vertical="center" wrapText="1"/>
    </xf>
    <xf numFmtId="0" fontId="0" fillId="0" borderId="1" xfId="0" applyBorder="1" applyAlignment="1" applyProtection="1">
      <alignment horizontal="center"/>
    </xf>
    <xf numFmtId="0" fontId="0" fillId="0" borderId="0" xfId="0" applyAlignment="1" applyProtection="1">
      <alignment horizontal="center" vertical="center" wrapText="1"/>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L41"/>
  <sheetViews>
    <sheetView tabSelected="1" workbookViewId="0">
      <selection activeCell="A6" sqref="A6:G6"/>
    </sheetView>
  </sheetViews>
  <sheetFormatPr defaultColWidth="9" defaultRowHeight="15"/>
  <cols>
    <col min="1" max="3" width="9" style="1"/>
    <col min="4" max="5" width="4.42578125" style="1" customWidth="1"/>
    <col min="6" max="16384" width="9" style="1"/>
  </cols>
  <sheetData>
    <row r="1" spans="1:12" ht="14.25" customHeight="1">
      <c r="A1" s="6" t="s">
        <v>6</v>
      </c>
      <c r="B1" s="6"/>
      <c r="C1" s="6"/>
      <c r="D1" s="6"/>
      <c r="E1" s="6"/>
      <c r="F1" s="6"/>
      <c r="G1" s="6"/>
    </row>
    <row r="2" spans="1:12" ht="14.25" customHeight="1">
      <c r="A2" s="6"/>
      <c r="B2" s="6"/>
      <c r="C2" s="6"/>
      <c r="D2" s="6"/>
      <c r="E2" s="6"/>
      <c r="F2" s="6"/>
      <c r="G2" s="6"/>
    </row>
    <row r="3" spans="1:12">
      <c r="A3" s="7"/>
      <c r="B3" s="2" t="s">
        <v>5</v>
      </c>
      <c r="C3" s="5">
        <v>0.28000000000000003</v>
      </c>
      <c r="D3" s="7"/>
      <c r="E3" s="7"/>
      <c r="F3" s="2" t="s">
        <v>1</v>
      </c>
      <c r="G3" s="5">
        <v>9</v>
      </c>
    </row>
    <row r="4" spans="1:12">
      <c r="A4" s="7"/>
      <c r="B4" s="2" t="s">
        <v>2</v>
      </c>
      <c r="C4" s="5">
        <v>0.02</v>
      </c>
      <c r="D4" s="7"/>
      <c r="E4" s="7"/>
      <c r="F4" s="2" t="s">
        <v>2</v>
      </c>
      <c r="G4" s="5">
        <v>200</v>
      </c>
    </row>
    <row r="5" spans="1:12">
      <c r="A5" s="7"/>
      <c r="B5" s="2" t="s">
        <v>4</v>
      </c>
      <c r="C5" s="5">
        <v>2E-3</v>
      </c>
      <c r="D5" s="7"/>
      <c r="E5" s="7"/>
      <c r="F5" s="2" t="s">
        <v>4</v>
      </c>
      <c r="G5" s="5">
        <v>-0.5</v>
      </c>
    </row>
    <row r="6" spans="1:12" ht="6.75" customHeight="1">
      <c r="A6" s="7"/>
      <c r="B6" s="7"/>
      <c r="C6" s="7"/>
      <c r="D6" s="7"/>
      <c r="E6" s="7"/>
      <c r="F6" s="7"/>
      <c r="G6" s="7"/>
    </row>
    <row r="7" spans="1:12">
      <c r="A7" s="3"/>
      <c r="B7" s="4" t="s">
        <v>0</v>
      </c>
      <c r="C7" s="4" t="s">
        <v>3</v>
      </c>
      <c r="D7" s="7"/>
      <c r="E7" s="7"/>
      <c r="F7" s="4" t="s">
        <v>0</v>
      </c>
      <c r="G7" s="4" t="s">
        <v>3</v>
      </c>
    </row>
    <row r="8" spans="1:12" ht="6.75" customHeight="1">
      <c r="A8" s="7"/>
      <c r="B8" s="7"/>
      <c r="C8" s="7"/>
      <c r="D8" s="7"/>
      <c r="E8" s="7"/>
      <c r="F8" s="7"/>
      <c r="G8" s="7"/>
    </row>
    <row r="9" spans="1:12">
      <c r="A9" s="7"/>
      <c r="B9" s="3">
        <f>$C$4+($C$5*C9)</f>
        <v>2.0560000000000002E-2</v>
      </c>
      <c r="C9" s="3">
        <f>C3</f>
        <v>0.28000000000000003</v>
      </c>
      <c r="D9" s="7"/>
      <c r="E9" s="7"/>
      <c r="F9" s="3">
        <f t="shared" ref="F9:F39" si="0">$G$4+$G$5*((ROUNDDOWN(G9/$G$3,0)+0.5)*$G$3)</f>
        <v>197.75</v>
      </c>
      <c r="G9" s="3">
        <v>0</v>
      </c>
      <c r="I9" s="8" t="s">
        <v>8</v>
      </c>
      <c r="J9" s="8"/>
      <c r="K9" s="8"/>
      <c r="L9" s="8"/>
    </row>
    <row r="10" spans="1:12">
      <c r="A10" s="7"/>
      <c r="B10" s="3">
        <f t="shared" ref="B10:B41" si="1">$C$4+($C$5*C10)</f>
        <v>2.112E-2</v>
      </c>
      <c r="C10" s="3">
        <f t="shared" ref="C10:C39" si="2">C9+$C$3</f>
        <v>0.56000000000000005</v>
      </c>
      <c r="D10" s="7"/>
      <c r="E10" s="7"/>
      <c r="F10" s="3">
        <f t="shared" si="0"/>
        <v>193.25</v>
      </c>
      <c r="G10" s="3">
        <f>G9+ABS($G$3)</f>
        <v>9</v>
      </c>
      <c r="I10" s="8"/>
      <c r="J10" s="8"/>
      <c r="K10" s="8"/>
      <c r="L10" s="8"/>
    </row>
    <row r="11" spans="1:12">
      <c r="A11" s="7"/>
      <c r="B11" s="3">
        <f t="shared" si="1"/>
        <v>2.1680000000000001E-2</v>
      </c>
      <c r="C11" s="3">
        <f t="shared" si="2"/>
        <v>0.84000000000000008</v>
      </c>
      <c r="D11" s="7"/>
      <c r="E11" s="7"/>
      <c r="F11" s="3">
        <f t="shared" si="0"/>
        <v>188.75</v>
      </c>
      <c r="G11" s="3">
        <f t="shared" ref="G11:G39" si="3">G10+ABS($G$3)</f>
        <v>18</v>
      </c>
      <c r="I11" s="8"/>
      <c r="J11" s="8"/>
      <c r="K11" s="8"/>
      <c r="L11" s="8"/>
    </row>
    <row r="12" spans="1:12">
      <c r="A12" s="7"/>
      <c r="B12" s="3">
        <f t="shared" si="1"/>
        <v>2.2239999999999999E-2</v>
      </c>
      <c r="C12" s="3">
        <f t="shared" si="2"/>
        <v>1.1200000000000001</v>
      </c>
      <c r="D12" s="7"/>
      <c r="E12" s="7"/>
      <c r="F12" s="3">
        <f t="shared" si="0"/>
        <v>184.25</v>
      </c>
      <c r="G12" s="3">
        <f t="shared" si="3"/>
        <v>27</v>
      </c>
      <c r="I12" s="8"/>
      <c r="J12" s="8"/>
      <c r="K12" s="8"/>
      <c r="L12" s="8"/>
    </row>
    <row r="13" spans="1:12">
      <c r="A13" s="7"/>
      <c r="B13" s="3">
        <f t="shared" si="1"/>
        <v>2.2800000000000001E-2</v>
      </c>
      <c r="C13" s="3">
        <f t="shared" si="2"/>
        <v>1.4000000000000001</v>
      </c>
      <c r="D13" s="7"/>
      <c r="E13" s="7"/>
      <c r="F13" s="3">
        <f t="shared" si="0"/>
        <v>179.75</v>
      </c>
      <c r="G13" s="3">
        <f t="shared" si="3"/>
        <v>36</v>
      </c>
      <c r="I13" s="8"/>
      <c r="J13" s="8"/>
      <c r="K13" s="8"/>
      <c r="L13" s="8"/>
    </row>
    <row r="14" spans="1:12">
      <c r="A14" s="7"/>
      <c r="B14" s="3">
        <f t="shared" si="1"/>
        <v>2.3360000000000002E-2</v>
      </c>
      <c r="C14" s="3">
        <f t="shared" si="2"/>
        <v>1.6800000000000002</v>
      </c>
      <c r="D14" s="7"/>
      <c r="E14" s="7"/>
      <c r="F14" s="3">
        <f t="shared" si="0"/>
        <v>175.25</v>
      </c>
      <c r="G14" s="3">
        <f t="shared" si="3"/>
        <v>45</v>
      </c>
      <c r="I14" s="8"/>
      <c r="J14" s="8"/>
      <c r="K14" s="8"/>
      <c r="L14" s="8"/>
    </row>
    <row r="15" spans="1:12">
      <c r="A15" s="7"/>
      <c r="B15" s="3">
        <f t="shared" si="1"/>
        <v>2.392E-2</v>
      </c>
      <c r="C15" s="3">
        <f t="shared" si="2"/>
        <v>1.9600000000000002</v>
      </c>
      <c r="D15" s="7"/>
      <c r="E15" s="7"/>
      <c r="F15" s="3">
        <f t="shared" si="0"/>
        <v>170.75</v>
      </c>
      <c r="G15" s="3">
        <f t="shared" si="3"/>
        <v>54</v>
      </c>
      <c r="I15" s="8"/>
      <c r="J15" s="8"/>
      <c r="K15" s="8"/>
      <c r="L15" s="8"/>
    </row>
    <row r="16" spans="1:12">
      <c r="A16" s="7"/>
      <c r="B16" s="3">
        <f t="shared" si="1"/>
        <v>2.4480000000000002E-2</v>
      </c>
      <c r="C16" s="3">
        <f t="shared" si="2"/>
        <v>2.2400000000000002</v>
      </c>
      <c r="D16" s="7"/>
      <c r="E16" s="7"/>
      <c r="F16" s="3">
        <f t="shared" si="0"/>
        <v>166.25</v>
      </c>
      <c r="G16" s="3">
        <f t="shared" si="3"/>
        <v>63</v>
      </c>
      <c r="I16" s="8"/>
      <c r="J16" s="8"/>
      <c r="K16" s="8"/>
      <c r="L16" s="8"/>
    </row>
    <row r="17" spans="1:12">
      <c r="A17" s="7"/>
      <c r="B17" s="3">
        <f t="shared" si="1"/>
        <v>2.504E-2</v>
      </c>
      <c r="C17" s="3">
        <f t="shared" si="2"/>
        <v>2.5200000000000005</v>
      </c>
      <c r="D17" s="7"/>
      <c r="E17" s="7"/>
      <c r="F17" s="3">
        <f t="shared" si="0"/>
        <v>161.75</v>
      </c>
      <c r="G17" s="3">
        <f t="shared" si="3"/>
        <v>72</v>
      </c>
      <c r="I17" s="8"/>
      <c r="J17" s="8"/>
      <c r="K17" s="8"/>
      <c r="L17" s="8"/>
    </row>
    <row r="18" spans="1:12">
      <c r="A18" s="7"/>
      <c r="B18" s="3">
        <f t="shared" si="1"/>
        <v>2.5600000000000001E-2</v>
      </c>
      <c r="C18" s="3">
        <f t="shared" si="2"/>
        <v>2.8000000000000007</v>
      </c>
      <c r="D18" s="7"/>
      <c r="E18" s="7"/>
      <c r="F18" s="3">
        <f t="shared" si="0"/>
        <v>157.25</v>
      </c>
      <c r="G18" s="3">
        <f t="shared" si="3"/>
        <v>81</v>
      </c>
      <c r="I18" s="8"/>
      <c r="J18" s="8"/>
      <c r="K18" s="8"/>
      <c r="L18" s="8"/>
    </row>
    <row r="19" spans="1:12">
      <c r="A19" s="7"/>
      <c r="B19" s="3">
        <f t="shared" si="1"/>
        <v>2.6160000000000003E-2</v>
      </c>
      <c r="C19" s="3">
        <f t="shared" si="2"/>
        <v>3.080000000000001</v>
      </c>
      <c r="D19" s="7"/>
      <c r="E19" s="7"/>
      <c r="F19" s="3">
        <f t="shared" si="0"/>
        <v>152.75</v>
      </c>
      <c r="G19" s="3">
        <f t="shared" si="3"/>
        <v>90</v>
      </c>
      <c r="I19" s="8"/>
      <c r="J19" s="8"/>
      <c r="K19" s="8"/>
      <c r="L19" s="8"/>
    </row>
    <row r="20" spans="1:12">
      <c r="A20" s="7"/>
      <c r="B20" s="3">
        <f t="shared" si="1"/>
        <v>2.6720000000000004E-2</v>
      </c>
      <c r="C20" s="3">
        <f t="shared" si="2"/>
        <v>3.3600000000000012</v>
      </c>
      <c r="D20" s="7"/>
      <c r="E20" s="7"/>
      <c r="F20" s="3">
        <f t="shared" si="0"/>
        <v>148.25</v>
      </c>
      <c r="G20" s="3">
        <f t="shared" si="3"/>
        <v>99</v>
      </c>
      <c r="I20" s="8"/>
      <c r="J20" s="8"/>
      <c r="K20" s="8"/>
      <c r="L20" s="8"/>
    </row>
    <row r="21" spans="1:12">
      <c r="A21" s="7"/>
      <c r="B21" s="3">
        <f t="shared" si="1"/>
        <v>2.7280000000000006E-2</v>
      </c>
      <c r="C21" s="3">
        <f t="shared" si="2"/>
        <v>3.6400000000000015</v>
      </c>
      <c r="D21" s="7"/>
      <c r="E21" s="7"/>
      <c r="F21" s="3">
        <f t="shared" si="0"/>
        <v>143.75</v>
      </c>
      <c r="G21" s="3">
        <f t="shared" si="3"/>
        <v>108</v>
      </c>
      <c r="I21" s="8"/>
      <c r="J21" s="8"/>
      <c r="K21" s="8"/>
      <c r="L21" s="8"/>
    </row>
    <row r="22" spans="1:12">
      <c r="A22" s="7"/>
      <c r="B22" s="3">
        <f t="shared" si="1"/>
        <v>2.7840000000000004E-2</v>
      </c>
      <c r="C22" s="3">
        <f t="shared" si="2"/>
        <v>3.9200000000000017</v>
      </c>
      <c r="D22" s="7"/>
      <c r="E22" s="7"/>
      <c r="F22" s="3">
        <f t="shared" si="0"/>
        <v>139.25</v>
      </c>
      <c r="G22" s="3">
        <f t="shared" si="3"/>
        <v>117</v>
      </c>
      <c r="I22" s="8"/>
      <c r="J22" s="8"/>
      <c r="K22" s="8"/>
      <c r="L22" s="8"/>
    </row>
    <row r="23" spans="1:12">
      <c r="A23" s="7"/>
      <c r="B23" s="3">
        <f t="shared" si="1"/>
        <v>2.8400000000000005E-2</v>
      </c>
      <c r="C23" s="3">
        <f t="shared" si="2"/>
        <v>4.200000000000002</v>
      </c>
      <c r="D23" s="7"/>
      <c r="E23" s="7"/>
      <c r="F23" s="3">
        <f t="shared" si="0"/>
        <v>134.75</v>
      </c>
      <c r="G23" s="3">
        <f t="shared" si="3"/>
        <v>126</v>
      </c>
      <c r="I23" s="8" t="s">
        <v>9</v>
      </c>
      <c r="J23" s="8"/>
      <c r="K23" s="8"/>
      <c r="L23" s="8"/>
    </row>
    <row r="24" spans="1:12">
      <c r="A24" s="7"/>
      <c r="B24" s="3">
        <f t="shared" si="1"/>
        <v>2.8960000000000007E-2</v>
      </c>
      <c r="C24" s="3">
        <f t="shared" si="2"/>
        <v>4.4800000000000022</v>
      </c>
      <c r="D24" s="7"/>
      <c r="E24" s="7"/>
      <c r="F24" s="3">
        <f t="shared" si="0"/>
        <v>130.25</v>
      </c>
      <c r="G24" s="3">
        <f t="shared" si="3"/>
        <v>135</v>
      </c>
      <c r="I24" s="8"/>
      <c r="J24" s="8"/>
      <c r="K24" s="8"/>
      <c r="L24" s="8"/>
    </row>
    <row r="25" spans="1:12">
      <c r="A25" s="7"/>
      <c r="B25" s="3">
        <f t="shared" si="1"/>
        <v>2.9520000000000005E-2</v>
      </c>
      <c r="C25" s="3">
        <f t="shared" si="2"/>
        <v>4.7600000000000025</v>
      </c>
      <c r="D25" s="7"/>
      <c r="E25" s="7"/>
      <c r="F25" s="3">
        <f t="shared" si="0"/>
        <v>125.75</v>
      </c>
      <c r="G25" s="3">
        <f t="shared" si="3"/>
        <v>144</v>
      </c>
      <c r="I25" s="8"/>
      <c r="J25" s="8"/>
      <c r="K25" s="8"/>
      <c r="L25" s="8"/>
    </row>
    <row r="26" spans="1:12">
      <c r="A26" s="7"/>
      <c r="B26" s="3">
        <f t="shared" si="1"/>
        <v>3.0080000000000006E-2</v>
      </c>
      <c r="C26" s="3">
        <f t="shared" si="2"/>
        <v>5.0400000000000027</v>
      </c>
      <c r="D26" s="7"/>
      <c r="E26" s="7"/>
      <c r="F26" s="3">
        <f t="shared" si="0"/>
        <v>121.25</v>
      </c>
      <c r="G26" s="3">
        <f t="shared" si="3"/>
        <v>153</v>
      </c>
      <c r="I26" s="8"/>
      <c r="J26" s="8"/>
      <c r="K26" s="8"/>
      <c r="L26" s="8"/>
    </row>
    <row r="27" spans="1:12">
      <c r="A27" s="7"/>
      <c r="B27" s="3">
        <f t="shared" si="1"/>
        <v>3.0640000000000008E-2</v>
      </c>
      <c r="C27" s="3">
        <f t="shared" si="2"/>
        <v>5.3200000000000029</v>
      </c>
      <c r="D27" s="7"/>
      <c r="E27" s="7"/>
      <c r="F27" s="3">
        <f t="shared" si="0"/>
        <v>116.75</v>
      </c>
      <c r="G27" s="3">
        <f t="shared" si="3"/>
        <v>162</v>
      </c>
      <c r="I27" s="8"/>
      <c r="J27" s="8"/>
      <c r="K27" s="8"/>
      <c r="L27" s="8"/>
    </row>
    <row r="28" spans="1:12">
      <c r="A28" s="7"/>
      <c r="B28" s="3">
        <f t="shared" si="1"/>
        <v>3.1200000000000006E-2</v>
      </c>
      <c r="C28" s="3">
        <f t="shared" si="2"/>
        <v>5.6000000000000032</v>
      </c>
      <c r="D28" s="7"/>
      <c r="E28" s="7"/>
      <c r="F28" s="3">
        <f t="shared" si="0"/>
        <v>112.25</v>
      </c>
      <c r="G28" s="3">
        <f t="shared" si="3"/>
        <v>171</v>
      </c>
      <c r="I28" s="8"/>
      <c r="J28" s="8"/>
      <c r="K28" s="8"/>
      <c r="L28" s="8"/>
    </row>
    <row r="29" spans="1:12">
      <c r="A29" s="7"/>
      <c r="B29" s="3">
        <f t="shared" si="1"/>
        <v>3.176000000000001E-2</v>
      </c>
      <c r="C29" s="3">
        <f t="shared" si="2"/>
        <v>5.8800000000000034</v>
      </c>
      <c r="D29" s="7"/>
      <c r="E29" s="7"/>
      <c r="F29" s="3">
        <f t="shared" si="0"/>
        <v>107.75</v>
      </c>
      <c r="G29" s="3">
        <f t="shared" si="3"/>
        <v>180</v>
      </c>
      <c r="I29" s="8"/>
      <c r="J29" s="8"/>
      <c r="K29" s="8"/>
      <c r="L29" s="8"/>
    </row>
    <row r="30" spans="1:12">
      <c r="A30" s="7"/>
      <c r="B30" s="3">
        <f t="shared" si="1"/>
        <v>3.2320000000000008E-2</v>
      </c>
      <c r="C30" s="3">
        <f t="shared" si="2"/>
        <v>6.1600000000000037</v>
      </c>
      <c r="D30" s="7"/>
      <c r="E30" s="7"/>
      <c r="F30" s="3">
        <f t="shared" si="0"/>
        <v>103.25</v>
      </c>
      <c r="G30" s="3">
        <f t="shared" si="3"/>
        <v>189</v>
      </c>
    </row>
    <row r="31" spans="1:12">
      <c r="A31" s="7"/>
      <c r="B31" s="3">
        <f t="shared" si="1"/>
        <v>3.2880000000000006E-2</v>
      </c>
      <c r="C31" s="3">
        <f t="shared" si="2"/>
        <v>6.4400000000000039</v>
      </c>
      <c r="D31" s="7"/>
      <c r="E31" s="7"/>
      <c r="F31" s="3">
        <f t="shared" si="0"/>
        <v>98.75</v>
      </c>
      <c r="G31" s="3">
        <f t="shared" si="3"/>
        <v>198</v>
      </c>
      <c r="I31" s="8" t="s">
        <v>10</v>
      </c>
      <c r="J31" s="8"/>
      <c r="K31" s="8"/>
      <c r="L31" s="8"/>
    </row>
    <row r="32" spans="1:12">
      <c r="A32" s="7"/>
      <c r="B32" s="3">
        <f t="shared" si="1"/>
        <v>3.3440000000000011E-2</v>
      </c>
      <c r="C32" s="3">
        <f t="shared" si="2"/>
        <v>6.7200000000000042</v>
      </c>
      <c r="D32" s="7"/>
      <c r="E32" s="7"/>
      <c r="F32" s="3">
        <f t="shared" si="0"/>
        <v>94.25</v>
      </c>
      <c r="G32" s="3">
        <f t="shared" si="3"/>
        <v>207</v>
      </c>
      <c r="I32" s="8"/>
      <c r="J32" s="8"/>
      <c r="K32" s="8"/>
      <c r="L32" s="8"/>
    </row>
    <row r="33" spans="1:12">
      <c r="A33" s="7"/>
      <c r="B33" s="3">
        <f t="shared" si="1"/>
        <v>3.4000000000000009E-2</v>
      </c>
      <c r="C33" s="3">
        <f t="shared" si="2"/>
        <v>7.0000000000000044</v>
      </c>
      <c r="D33" s="7"/>
      <c r="E33" s="7"/>
      <c r="F33" s="3">
        <f t="shared" si="0"/>
        <v>89.75</v>
      </c>
      <c r="G33" s="3">
        <f t="shared" si="3"/>
        <v>216</v>
      </c>
      <c r="I33" s="8"/>
      <c r="J33" s="8"/>
      <c r="K33" s="8"/>
      <c r="L33" s="8"/>
    </row>
    <row r="34" spans="1:12">
      <c r="A34" s="7"/>
      <c r="B34" s="3">
        <f t="shared" si="1"/>
        <v>3.4560000000000007E-2</v>
      </c>
      <c r="C34" s="3">
        <f t="shared" si="2"/>
        <v>7.2800000000000047</v>
      </c>
      <c r="D34" s="7"/>
      <c r="E34" s="7"/>
      <c r="F34" s="3">
        <f t="shared" si="0"/>
        <v>85.25</v>
      </c>
      <c r="G34" s="3">
        <f t="shared" si="3"/>
        <v>225</v>
      </c>
      <c r="I34" s="8"/>
      <c r="J34" s="8"/>
      <c r="K34" s="8"/>
      <c r="L34" s="8"/>
    </row>
    <row r="35" spans="1:12">
      <c r="A35" s="7"/>
      <c r="B35" s="3">
        <f t="shared" si="1"/>
        <v>3.5120000000000012E-2</v>
      </c>
      <c r="C35" s="3">
        <f t="shared" si="2"/>
        <v>7.5600000000000049</v>
      </c>
      <c r="D35" s="7"/>
      <c r="E35" s="7"/>
      <c r="F35" s="3">
        <f t="shared" si="0"/>
        <v>80.75</v>
      </c>
      <c r="G35" s="3">
        <f t="shared" si="3"/>
        <v>234</v>
      </c>
      <c r="I35" s="8"/>
      <c r="J35" s="8"/>
      <c r="K35" s="8"/>
      <c r="L35" s="8"/>
    </row>
    <row r="36" spans="1:12">
      <c r="A36" s="7"/>
      <c r="B36" s="3">
        <f t="shared" si="1"/>
        <v>3.568000000000001E-2</v>
      </c>
      <c r="C36" s="3">
        <f t="shared" si="2"/>
        <v>7.8400000000000052</v>
      </c>
      <c r="D36" s="7"/>
      <c r="E36" s="7"/>
      <c r="F36" s="3">
        <f t="shared" si="0"/>
        <v>76.25</v>
      </c>
      <c r="G36" s="3">
        <f t="shared" si="3"/>
        <v>243</v>
      </c>
      <c r="I36" s="8"/>
      <c r="J36" s="8"/>
      <c r="K36" s="8"/>
      <c r="L36" s="8"/>
    </row>
    <row r="37" spans="1:12">
      <c r="A37" s="7"/>
      <c r="B37" s="3">
        <f t="shared" si="1"/>
        <v>3.6240000000000008E-2</v>
      </c>
      <c r="C37" s="3">
        <f t="shared" si="2"/>
        <v>8.1200000000000045</v>
      </c>
      <c r="D37" s="7"/>
      <c r="E37" s="7"/>
      <c r="F37" s="3">
        <f t="shared" si="0"/>
        <v>71.75</v>
      </c>
      <c r="G37" s="3">
        <f t="shared" si="3"/>
        <v>252</v>
      </c>
      <c r="I37" s="8"/>
      <c r="J37" s="8"/>
      <c r="K37" s="8"/>
      <c r="L37" s="8"/>
    </row>
    <row r="38" spans="1:12">
      <c r="A38" s="7"/>
      <c r="B38" s="3">
        <f t="shared" si="1"/>
        <v>3.6800000000000013E-2</v>
      </c>
      <c r="C38" s="3">
        <f t="shared" si="2"/>
        <v>8.4000000000000039</v>
      </c>
      <c r="D38" s="7"/>
      <c r="E38" s="7"/>
      <c r="F38" s="3">
        <f t="shared" si="0"/>
        <v>67.25</v>
      </c>
      <c r="G38" s="3">
        <f t="shared" si="3"/>
        <v>261</v>
      </c>
    </row>
    <row r="39" spans="1:12">
      <c r="A39" s="7"/>
      <c r="B39" s="3">
        <f t="shared" si="1"/>
        <v>3.7360000000000004E-2</v>
      </c>
      <c r="C39" s="3">
        <f t="shared" si="2"/>
        <v>8.6800000000000033</v>
      </c>
      <c r="D39" s="7"/>
      <c r="E39" s="7"/>
      <c r="F39" s="3">
        <f t="shared" si="0"/>
        <v>62.75</v>
      </c>
      <c r="G39" s="3">
        <f t="shared" si="3"/>
        <v>270</v>
      </c>
    </row>
    <row r="40" spans="1:12" ht="6.75" customHeight="1">
      <c r="A40" s="7"/>
      <c r="B40" s="7"/>
      <c r="C40" s="7"/>
      <c r="D40" s="7"/>
      <c r="E40" s="7"/>
      <c r="F40" s="7"/>
      <c r="G40" s="7"/>
    </row>
    <row r="41" spans="1:12">
      <c r="A41" s="2" t="s">
        <v>7</v>
      </c>
      <c r="B41" s="3">
        <f t="shared" si="1"/>
        <v>0.11600000000000001</v>
      </c>
      <c r="C41" s="5">
        <v>48</v>
      </c>
      <c r="D41" s="7"/>
      <c r="E41" s="7"/>
      <c r="F41" s="3">
        <f>$G$4+$G$5*((ROUNDDOWN(G41/$G$3,0)+0.5)*$G$3)</f>
        <v>197.75</v>
      </c>
      <c r="G41" s="5"/>
    </row>
  </sheetData>
  <sheetProtection sheet="1" objects="1" scenarios="1"/>
  <mergeCells count="13">
    <mergeCell ref="D41:E41"/>
    <mergeCell ref="I9:L22"/>
    <mergeCell ref="I23:L29"/>
    <mergeCell ref="A40:G40"/>
    <mergeCell ref="A9:A39"/>
    <mergeCell ref="D9:E39"/>
    <mergeCell ref="I31:L37"/>
    <mergeCell ref="A1:G2"/>
    <mergeCell ref="A3:A5"/>
    <mergeCell ref="A6:G6"/>
    <mergeCell ref="A8:G8"/>
    <mergeCell ref="D3:E5"/>
    <mergeCell ref="D7:E7"/>
  </mergeCells>
  <phoneticPr fontId="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CV</dc:creator>
  <cp:lastModifiedBy>stonerhino</cp:lastModifiedBy>
  <dcterms:created xsi:type="dcterms:W3CDTF">2020-02-25T14:18:47Z</dcterms:created>
  <dcterms:modified xsi:type="dcterms:W3CDTF">2021-04-12T23:11:42Z</dcterms:modified>
</cp:coreProperties>
</file>